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BF68C39D-AA58-41DC-8183-96A8506227DA}" xr6:coauthVersionLast="47" xr6:coauthVersionMax="47" xr10:uidLastSave="{00000000-0000-0000-0000-000000000000}"/>
  <bookViews>
    <workbookView xWindow="-108" yWindow="-108" windowWidth="23256" windowHeight="12456" activeTab="1" xr2:uid="{6DEB1717-CDEA-44A4-ABD3-1A4E13501070}"/>
  </bookViews>
  <sheets>
    <sheet name="Sheet1" sheetId="1" r:id="rId1"/>
    <sheet name="07.05.2026"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7" i="2" l="1"/>
  <c r="J7" i="2"/>
  <c r="J8" i="2" s="1"/>
  <c r="H7" i="2"/>
  <c r="H8" i="2" s="1"/>
  <c r="F7" i="2"/>
  <c r="F8" i="2" s="1"/>
  <c r="F8" i="1"/>
  <c r="L7" i="1"/>
  <c r="L8" i="1" s="1"/>
  <c r="J7" i="1"/>
  <c r="J8" i="1" s="1"/>
  <c r="H7" i="1"/>
  <c r="H8" i="1" s="1"/>
  <c r="F7" i="1"/>
</calcChain>
</file>

<file path=xl/sharedStrings.xml><?xml version="1.0" encoding="utf-8"?>
<sst xmlns="http://schemas.openxmlformats.org/spreadsheetml/2006/main" count="86" uniqueCount="36">
  <si>
    <t xml:space="preserve">Shakti Foundation </t>
  </si>
  <si>
    <t>01.09.2025</t>
  </si>
  <si>
    <t>Comparative Price statement for Daily Aday Register .</t>
  </si>
  <si>
    <t>SL.No</t>
  </si>
  <si>
    <t>Item Descriptions</t>
  </si>
  <si>
    <t>Unit</t>
  </si>
  <si>
    <t>Printing Requirement Qty</t>
  </si>
  <si>
    <t>Supplier Name</t>
  </si>
  <si>
    <t>Unitex Industries Ltd.,House-16, Road-10A, Block-H, Banani, Dhaka-1213,+88 01933355134 | +88 02 55041844-5</t>
  </si>
  <si>
    <r>
      <t xml:space="preserve">PrintCraft Company Limited
</t>
    </r>
    <r>
      <rPr>
        <sz val="10"/>
        <color rgb="FF000000"/>
        <rFont val="Calibri"/>
        <family val="2"/>
        <scheme val="minor"/>
      </rPr>
      <t>Plot 38/1,Dhour, Turag, Dhaka-1230
Phone:01709-091581</t>
    </r>
  </si>
  <si>
    <r>
      <t xml:space="preserve">Printfusion Company
</t>
    </r>
    <r>
      <rPr>
        <sz val="10"/>
        <color rgb="FF000000"/>
        <rFont val="Calibri"/>
        <family val="2"/>
        <scheme val="minor"/>
      </rPr>
      <t>Holding 198, Avijan 136, Gollege Road, Auchpara, Tongi, Gazipur-1711
Phone: 01750076321</t>
    </r>
  </si>
  <si>
    <r>
      <t xml:space="preserve">Quick Print
</t>
    </r>
    <r>
      <rPr>
        <sz val="10"/>
        <color rgb="FF000000"/>
        <rFont val="Calibri"/>
        <family val="2"/>
        <scheme val="minor"/>
      </rPr>
      <t>193/2, Fakirapool, Siddik Mansion, 3rd Floor, Dhaka.
Phone: 01772300329</t>
    </r>
  </si>
  <si>
    <t>Unit Price
BDT</t>
  </si>
  <si>
    <t>Total Price BDT</t>
  </si>
  <si>
    <t>Item Name: Daily Aday Register
Size-8.5" x 13.25",
Leaves-264 (page-528),
Numbering- leaves numbering
Inner Paper-80 gsm offset one Color,
Cover- 32 Oz pasting Board -150 GSm Art paper Pustani,
One Solid Color with Matt Lamination,
Bi-Color Printing (With Cover Sticker),
Binding-Juss Binding with blue color cloth.
(As per Design)</t>
  </si>
  <si>
    <t>Book</t>
  </si>
  <si>
    <t>Vat &amp; Tax</t>
  </si>
  <si>
    <t>Including</t>
  </si>
  <si>
    <t>Delivery Period:</t>
  </si>
  <si>
    <t>After Machine proof Aproval 15 working Days</t>
  </si>
  <si>
    <t>After Machine proof Aproval 7 Days</t>
  </si>
  <si>
    <t>Advance:</t>
  </si>
  <si>
    <t>No Advance</t>
  </si>
  <si>
    <t>Payment Issues</t>
  </si>
  <si>
    <t>15 days Credit</t>
  </si>
  <si>
    <t xml:space="preserve">ষ্টকে ranch Activity Committee Register(BAC), Saving Return Register, Security Check Register, Daily Aday Register and Form No-3 (Withdraw From) এর ব্যালেন্স কমে যাওয়ায় স্টকের চাহিদা মোতাবেক ranch Activity Committee Register(BAC), Saving Return Register, Security Check Register, Daily Aday Register and Form No-3 (Withdraw From) প্রিন্ট করার জন্য তালিকাভূক্ত ৫ জন ভেন্ডরের নিকট RFQ চাওয়া হলে এর মধ্যে ০৪ জন ভেন্ডর তাদের দরপত্র দাখিল করে। ৪ টি প্রতিষ্ঠানের দরের মধ্যে তুলনা মূলক চিত্র তৈরী করা হয়। উক্ত তুলনা মূলক চিত্রে দেখা যায় Printfusion Company নামক প্রতিষ্ঠান সর্বনিম্ন দাম দর প্রদান করেন। সে জন্য Printfusion Company ভেন্ডর থেকে উল্লেখিত আইটেম গুলো মোট ৪১৮,০৯০/-( চার লক্ষ আঠারো হাজার নব্বই) টাকায় প্রিন্ট করার অনুমোদন প্রদানের জন্য অনুরোধ করছি। উক্ত ভেন্ডর এর কাজের মান সন্তোষজনক। </t>
  </si>
  <si>
    <t>ষ্টকে Daily Aday Register এর ব্যালেন্স কমে যাওয়ায় চাহিদা মোতাবেক Daily Aday Register প্রিন্ট করার জন্য তালিকাভূক্ত ৬ জন ভেন্ডরের নিকট RFQ চাওয়া হলে এর মধ্যে ০৪জন ভেন্ডর তাদের দরপত্র দাখিল করে। ৪টি প্রতিষ্ঠানের মধ্যে তুলনামূলক চিত্র তৈরী করা হয়। উক্ত তুলনামূলক চিত্রে দেখা যায় Quick Print নামক প্রতিষ্ঠান সর্বনিম্ন  দর প্রদান করেন। সে জন্য Quick Print ভেন্ডর থেকে   ৬৩০পিছ Daily Aday Register ৪১৭.৭৮ টাকা দরে মোট ২,৬৩,২০১/-টাকায় প্রিন্ট করার অনুমোদন প্রদানের জন্য উপস্থাপন করছি। উক্ত ভেন্ডর এর কাজের মান সন্তোষজনক।</t>
  </si>
  <si>
    <t>প্রস্তুতকারী 
মোঃতামিমুল ইসলাম
হেড অব প্রকিউরমেন্ট</t>
  </si>
  <si>
    <t>সুপারিশকারী
মোহাম্মদ আবুল হাশেম মজুমদার
হেড অব প্রকিউরমেন্ট</t>
  </si>
  <si>
    <t>অনুমোদনকারী
মোঃ আব্দুল হালিম
সিনিয়র ডিরেক্টর এন্ড হেড অব ফাইন্যান্স</t>
  </si>
  <si>
    <t>07.05.2026</t>
  </si>
  <si>
    <t>প্রস্তুতকারী
তামিমুল ইসলাম
এজিএম</t>
  </si>
  <si>
    <r>
      <rPr>
        <sz val="12"/>
        <color theme="1"/>
        <rFont val="Calibri"/>
        <family val="2"/>
        <scheme val="minor"/>
      </rPr>
      <t xml:space="preserve"> </t>
    </r>
    <r>
      <rPr>
        <b/>
        <sz val="12"/>
        <color theme="1"/>
        <rFont val="Calibri"/>
        <family val="2"/>
        <scheme val="minor"/>
      </rPr>
      <t xml:space="preserve">S.S Printers
</t>
    </r>
    <r>
      <rPr>
        <sz val="12"/>
        <color theme="1"/>
        <rFont val="Calibri"/>
        <family val="2"/>
        <scheme val="minor"/>
      </rPr>
      <t>P</t>
    </r>
    <r>
      <rPr>
        <sz val="10"/>
        <color theme="1"/>
        <rFont val="Calibri"/>
        <family val="2"/>
        <scheme val="minor"/>
      </rPr>
      <t>hone: +88 02 55056622, 8899410
             +880 1734-333410</t>
    </r>
  </si>
  <si>
    <t>ষ্টকে Daily Aday Register এর ব্যালেন্স কমে যাওয়ায় চাহিদা মোতাবেক Daily Aday Register প্রিন্ট করার জন্য তালিকাভূক্ত ৫জন ভেন্ডরের নিকট RFQ চাওয়া হলে এর মধ্যে ৪জন ভেন্ডর তাদের দরপত্র দাখিল করে। ৪টি প্রতিষ্ঠানের মধ্যে তুলনামূলক চিত্র তৈরী করা হয়। উক্ত তুলনামূলক চিত্রে দেখা যায় Printfusion Company নামক প্রতিষ্ঠান সর্বনিম্ন  দর প্রদান করেন। সে জন্য Printfusion Company ভেন্ডর থেকে   ৭০০পিছ Daily Aday Register ৩৮৫.০০/-টাকা দরে মোট ২,৬৯,৫০০/-টাকায় প্রিন্ট করার অনুমোদন প্রদানের জন্য উপস্থাপন করছি। উক্ত ভেন্ডর এর কাজের মান সন্তোষজনক।</t>
  </si>
  <si>
    <t xml:space="preserve">  </t>
  </si>
  <si>
    <r>
      <rPr>
        <b/>
        <sz val="10"/>
        <color rgb="FF000000"/>
        <rFont val="Calibri"/>
        <family val="2"/>
        <scheme val="minor"/>
      </rPr>
      <t>Printcraft Company</t>
    </r>
    <r>
      <rPr>
        <sz val="10"/>
        <color rgb="FF000000"/>
        <rFont val="Calibri"/>
        <family val="2"/>
        <scheme val="minor"/>
      </rPr>
      <t xml:space="preserve">
Holding 198, Avijan 136, Gollege Road, Auchpara, Tongi, Gazipur-1711
Phone: 01750076321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</si>
</sst>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_(* #,##0.000_);_(* \(#,##0.000\);_(* &quot;-&quot;??_);_(@_)"/>
  </numFmts>
  <fonts count="14" x14ac:knownFonts="1">
    <font>
      <sz val="11"/>
      <color theme="1"/>
      <name val="Calibri"/>
      <family val="2"/>
      <scheme val="minor"/>
    </font>
    <font>
      <sz val="11"/>
      <color theme="1"/>
      <name val="Calibri"/>
      <family val="2"/>
      <scheme val="minor"/>
    </font>
    <font>
      <sz val="16"/>
      <color theme="1"/>
      <name val="Calibri"/>
      <family val="2"/>
      <scheme val="minor"/>
    </font>
    <font>
      <b/>
      <sz val="14"/>
      <color theme="1"/>
      <name val="Calibri"/>
      <family val="2"/>
      <scheme val="minor"/>
    </font>
    <font>
      <b/>
      <sz val="10"/>
      <color rgb="FF000000"/>
      <name val="Calibri"/>
      <family val="2"/>
      <scheme val="minor"/>
    </font>
    <font>
      <sz val="10"/>
      <color rgb="FF000000"/>
      <name val="Calibri"/>
      <family val="2"/>
      <scheme val="minor"/>
    </font>
    <font>
      <b/>
      <sz val="12"/>
      <color rgb="FF000000"/>
      <name val="Calibri"/>
      <family val="2"/>
      <scheme val="minor"/>
    </font>
    <font>
      <sz val="12"/>
      <color rgb="FF000000"/>
      <name val="Calibri"/>
      <family val="2"/>
      <scheme val="minor"/>
    </font>
    <font>
      <b/>
      <sz val="9"/>
      <color rgb="FF000000"/>
      <name val="Calibri"/>
      <family val="2"/>
      <scheme val="minor"/>
    </font>
    <font>
      <b/>
      <sz val="10"/>
      <color theme="1"/>
      <name val="Calibri"/>
      <family val="2"/>
      <scheme val="minor"/>
    </font>
    <font>
      <sz val="10"/>
      <color theme="1"/>
      <name val="Calibri"/>
      <family val="2"/>
      <scheme val="minor"/>
    </font>
    <font>
      <sz val="12"/>
      <color theme="1"/>
      <name val="Vrinda"/>
      <family val="2"/>
    </font>
    <font>
      <sz val="12"/>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9" tint="0.59999389629810485"/>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thin">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right style="thin">
        <color indexed="64"/>
      </right>
      <top/>
      <bottom style="thin">
        <color indexed="64"/>
      </bottom>
      <diagonal/>
    </border>
    <border>
      <left/>
      <right style="medium">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110">
    <xf numFmtId="0" fontId="0" fillId="0" borderId="0" xfId="0"/>
    <xf numFmtId="43" fontId="0" fillId="0" borderId="0" xfId="1" applyFont="1" applyFill="1"/>
    <xf numFmtId="164" fontId="0" fillId="0" borderId="0" xfId="1" applyNumberFormat="1" applyFont="1" applyFill="1"/>
    <xf numFmtId="0" fontId="4" fillId="0" borderId="14" xfId="0" applyFont="1" applyBorder="1" applyAlignment="1">
      <alignment horizontal="center" vertical="center" wrapText="1"/>
    </xf>
    <xf numFmtId="164" fontId="4" fillId="0" borderId="15" xfId="0" applyNumberFormat="1" applyFont="1" applyBorder="1" applyAlignment="1">
      <alignment horizontal="center" vertical="center" wrapText="1"/>
    </xf>
    <xf numFmtId="0" fontId="4" fillId="2" borderId="15" xfId="0" applyFont="1" applyFill="1" applyBorder="1" applyAlignment="1">
      <alignment horizontal="center" vertical="center" wrapText="1"/>
    </xf>
    <xf numFmtId="164" fontId="4" fillId="2" borderId="15" xfId="1" applyNumberFormat="1" applyFont="1" applyFill="1" applyBorder="1" applyAlignment="1">
      <alignment horizontal="center" vertical="center" wrapText="1"/>
    </xf>
    <xf numFmtId="0" fontId="4" fillId="0" borderId="15" xfId="0" applyFont="1" applyBorder="1" applyAlignment="1">
      <alignment horizontal="center" vertical="center" wrapText="1"/>
    </xf>
    <xf numFmtId="164" fontId="4" fillId="0" borderId="16" xfId="0" applyNumberFormat="1" applyFont="1" applyBorder="1" applyAlignment="1">
      <alignment horizontal="center" vertical="center" wrapText="1"/>
    </xf>
    <xf numFmtId="0" fontId="4" fillId="0" borderId="15" xfId="0" applyFont="1" applyBorder="1" applyAlignment="1">
      <alignment horizontal="left" vertical="center" wrapText="1"/>
    </xf>
    <xf numFmtId="0" fontId="4" fillId="0" borderId="17" xfId="0" applyFont="1" applyBorder="1" applyAlignment="1">
      <alignment horizontal="center" vertical="center" wrapText="1"/>
    </xf>
    <xf numFmtId="43" fontId="4" fillId="0" borderId="14" xfId="1" applyFont="1" applyBorder="1" applyAlignment="1">
      <alignment horizontal="center" vertical="center" wrapText="1"/>
    </xf>
    <xf numFmtId="164" fontId="4" fillId="0" borderId="15" xfId="1" applyNumberFormat="1" applyFont="1" applyBorder="1" applyAlignment="1">
      <alignment horizontal="center" vertical="center" wrapText="1"/>
    </xf>
    <xf numFmtId="43" fontId="4" fillId="2" borderId="15" xfId="1" applyFont="1" applyFill="1" applyBorder="1" applyAlignment="1">
      <alignment horizontal="center" vertical="center" wrapText="1"/>
    </xf>
    <xf numFmtId="43" fontId="4" fillId="0" borderId="15" xfId="1" applyFont="1" applyBorder="1" applyAlignment="1">
      <alignment horizontal="center" vertical="center" wrapText="1"/>
    </xf>
    <xf numFmtId="164" fontId="4" fillId="3" borderId="16" xfId="1" applyNumberFormat="1" applyFont="1" applyFill="1" applyBorder="1" applyAlignment="1">
      <alignment horizontal="center" vertical="center" wrapText="1"/>
    </xf>
    <xf numFmtId="3" fontId="4" fillId="0" borderId="17" xfId="0" applyNumberFormat="1" applyFont="1" applyBorder="1" applyAlignment="1">
      <alignment horizontal="center" vertical="center" wrapText="1"/>
    </xf>
    <xf numFmtId="165" fontId="4" fillId="0" borderId="14" xfId="1" applyNumberFormat="1" applyFont="1" applyBorder="1" applyAlignment="1">
      <alignment horizontal="center" vertical="center" wrapText="1"/>
    </xf>
    <xf numFmtId="0" fontId="7" fillId="0" borderId="15" xfId="0" applyFont="1" applyBorder="1" applyAlignment="1">
      <alignment horizontal="center" vertical="center"/>
    </xf>
    <xf numFmtId="0" fontId="8" fillId="0" borderId="15" xfId="0" applyFont="1" applyBorder="1" applyAlignment="1">
      <alignment horizontal="center" vertical="center" wrapText="1"/>
    </xf>
    <xf numFmtId="9" fontId="5" fillId="0" borderId="15" xfId="0" applyNumberFormat="1" applyFont="1" applyBorder="1" applyAlignment="1">
      <alignment horizontal="center" vertical="center"/>
    </xf>
    <xf numFmtId="0" fontId="10" fillId="0" borderId="20" xfId="0" applyFont="1" applyBorder="1" applyAlignment="1">
      <alignment horizontal="center" vertical="center" wrapText="1"/>
    </xf>
    <xf numFmtId="164" fontId="0" fillId="0" borderId="0" xfId="0" applyNumberFormat="1"/>
    <xf numFmtId="164" fontId="0" fillId="0" borderId="0" xfId="1" applyNumberFormat="1" applyFont="1"/>
    <xf numFmtId="0" fontId="4" fillId="0" borderId="15" xfId="0" applyFont="1" applyBorder="1" applyAlignment="1">
      <alignment horizontal="center" vertical="center" wrapText="1"/>
    </xf>
    <xf numFmtId="0" fontId="7" fillId="0" borderId="15" xfId="0" applyFont="1" applyBorder="1" applyAlignment="1">
      <alignment horizontal="center" vertical="center"/>
    </xf>
    <xf numFmtId="164" fontId="4" fillId="0" borderId="16" xfId="1" applyNumberFormat="1" applyFont="1" applyFill="1" applyBorder="1" applyAlignment="1">
      <alignment horizontal="center" vertical="center" wrapText="1"/>
    </xf>
    <xf numFmtId="164" fontId="4" fillId="0" borderId="17" xfId="0" applyNumberFormat="1" applyFont="1" applyBorder="1" applyAlignment="1">
      <alignment horizontal="center" vertical="center" wrapText="1"/>
    </xf>
    <xf numFmtId="164" fontId="4" fillId="0" borderId="17" xfId="1" applyNumberFormat="1" applyFont="1" applyFill="1" applyBorder="1" applyAlignment="1">
      <alignment horizontal="center" vertical="center" wrapText="1"/>
    </xf>
    <xf numFmtId="164" fontId="4" fillId="0" borderId="17" xfId="1" applyNumberFormat="1" applyFont="1" applyBorder="1" applyAlignment="1">
      <alignment horizontal="center" vertical="center" wrapText="1"/>
    </xf>
    <xf numFmtId="0" fontId="0" fillId="0" borderId="23" xfId="0" applyBorder="1"/>
    <xf numFmtId="0" fontId="0" fillId="0" borderId="0" xfId="0" applyBorder="1"/>
    <xf numFmtId="164" fontId="0" fillId="0" borderId="0" xfId="1" applyNumberFormat="1" applyFont="1" applyFill="1" applyBorder="1"/>
    <xf numFmtId="43" fontId="0" fillId="0" borderId="0" xfId="1" applyFont="1" applyFill="1" applyBorder="1"/>
    <xf numFmtId="0" fontId="0" fillId="0" borderId="24" xfId="0" applyBorder="1"/>
    <xf numFmtId="0" fontId="4" fillId="0" borderId="15" xfId="0" applyFont="1" applyBorder="1" applyAlignment="1">
      <alignment horizontal="right" vertical="center"/>
    </xf>
    <xf numFmtId="0" fontId="4" fillId="0" borderId="17" xfId="0" applyFont="1" applyBorder="1" applyAlignment="1">
      <alignment horizontal="right" vertical="center"/>
    </xf>
    <xf numFmtId="9" fontId="5" fillId="0" borderId="14" xfId="0" applyNumberFormat="1" applyFont="1" applyBorder="1" applyAlignment="1">
      <alignment horizontal="center" vertical="center"/>
    </xf>
    <xf numFmtId="9" fontId="5" fillId="0" borderId="15" xfId="0" applyNumberFormat="1" applyFont="1" applyBorder="1" applyAlignment="1">
      <alignment horizontal="center" vertical="center"/>
    </xf>
    <xf numFmtId="9" fontId="5" fillId="0" borderId="16" xfId="0" applyNumberFormat="1" applyFont="1" applyBorder="1" applyAlignment="1">
      <alignment horizontal="center" vertical="center"/>
    </xf>
    <xf numFmtId="0" fontId="11" fillId="0" borderId="0" xfId="0" applyFont="1" applyAlignment="1">
      <alignment horizontal="left" wrapText="1"/>
    </xf>
    <xf numFmtId="0" fontId="11" fillId="0" borderId="0" xfId="0" applyFont="1" applyAlignment="1">
      <alignment horizontal="center" wrapText="1"/>
    </xf>
    <xf numFmtId="43" fontId="11" fillId="0" borderId="0" xfId="1" applyFont="1" applyFill="1" applyAlignment="1">
      <alignment horizontal="center" wrapText="1"/>
    </xf>
    <xf numFmtId="0" fontId="9" fillId="0" borderId="15" xfId="0" applyFont="1" applyBorder="1" applyAlignment="1">
      <alignment horizontal="right"/>
    </xf>
    <xf numFmtId="0" fontId="9" fillId="0" borderId="17" xfId="0" applyFont="1" applyBorder="1" applyAlignment="1">
      <alignment horizontal="right"/>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21" xfId="0" applyFont="1" applyBorder="1" applyAlignment="1">
      <alignment horizontal="justify" vertical="justify" wrapText="1"/>
    </xf>
    <xf numFmtId="0" fontId="11" fillId="0" borderId="0" xfId="0" applyFont="1" applyAlignment="1">
      <alignment horizontal="justify" vertical="justify" wrapText="1"/>
    </xf>
    <xf numFmtId="0" fontId="0" fillId="0" borderId="0" xfId="0" applyAlignment="1">
      <alignment horizontal="left" wrapText="1"/>
    </xf>
    <xf numFmtId="0" fontId="6" fillId="0" borderId="15" xfId="0" applyFont="1" applyBorder="1" applyAlignment="1">
      <alignment horizontal="right" vertical="center"/>
    </xf>
    <xf numFmtId="0" fontId="6" fillId="0" borderId="17" xfId="0" applyFont="1" applyBorder="1" applyAlignment="1">
      <alignment horizontal="right"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2" fillId="0" borderId="0" xfId="0" applyFont="1" applyAlignment="1">
      <alignment horizontal="center"/>
    </xf>
    <xf numFmtId="14" fontId="0" fillId="0" borderId="0" xfId="1" applyNumberFormat="1" applyFont="1" applyFill="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4" fillId="0" borderId="4"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0" fillId="0" borderId="17" xfId="0" applyBorder="1" applyAlignment="1">
      <alignment horizontal="center"/>
    </xf>
    <xf numFmtId="0" fontId="0" fillId="0" borderId="26" xfId="0" applyBorder="1" applyAlignment="1">
      <alignment horizontal="center"/>
    </xf>
    <xf numFmtId="0" fontId="4" fillId="0" borderId="25"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5" fillId="2" borderId="22" xfId="0" applyFont="1" applyFill="1" applyBorder="1" applyAlignment="1">
      <alignment horizontal="center" vertical="center" wrapText="1"/>
    </xf>
    <xf numFmtId="0" fontId="5" fillId="2" borderId="29" xfId="0" applyFont="1" applyFill="1" applyBorder="1" applyAlignment="1">
      <alignment horizontal="center" vertical="center" wrapText="1"/>
    </xf>
    <xf numFmtId="14" fontId="0" fillId="0" borderId="15" xfId="1" applyNumberFormat="1" applyFont="1" applyFill="1" applyBorder="1" applyAlignment="1">
      <alignment horizontal="center"/>
    </xf>
    <xf numFmtId="0" fontId="2" fillId="0" borderId="15" xfId="0" applyFont="1" applyBorder="1" applyAlignment="1">
      <alignment horizontal="center"/>
    </xf>
    <xf numFmtId="0" fontId="3" fillId="0" borderId="15" xfId="0" applyFont="1" applyBorder="1" applyAlignment="1">
      <alignment horizontal="center"/>
    </xf>
    <xf numFmtId="0" fontId="10" fillId="0" borderId="22" xfId="0" applyFont="1" applyBorder="1" applyAlignment="1">
      <alignment horizontal="center" vertical="top" wrapText="1"/>
    </xf>
    <xf numFmtId="0" fontId="10" fillId="0" borderId="30" xfId="0" applyFont="1" applyBorder="1" applyAlignment="1">
      <alignment horizontal="center" vertical="top"/>
    </xf>
    <xf numFmtId="0" fontId="6" fillId="0" borderId="14" xfId="0" applyFont="1" applyBorder="1" applyAlignment="1">
      <alignment horizontal="right" vertical="center"/>
    </xf>
    <xf numFmtId="0" fontId="7" fillId="0" borderId="17" xfId="0" applyFont="1" applyBorder="1" applyAlignment="1">
      <alignment horizontal="center" vertical="center"/>
    </xf>
    <xf numFmtId="0" fontId="4" fillId="0" borderId="14" xfId="0" applyFont="1" applyBorder="1" applyAlignment="1">
      <alignment horizontal="right" vertical="center"/>
    </xf>
    <xf numFmtId="0" fontId="4" fillId="0" borderId="17" xfId="0" applyFont="1" applyBorder="1" applyAlignment="1">
      <alignment horizontal="center" vertical="center" wrapText="1"/>
    </xf>
    <xf numFmtId="9" fontId="5" fillId="0" borderId="17" xfId="0" applyNumberFormat="1" applyFont="1" applyBorder="1" applyAlignment="1">
      <alignment horizontal="center" vertical="center"/>
    </xf>
    <xf numFmtId="0" fontId="11" fillId="0" borderId="23" xfId="0" applyFont="1" applyBorder="1" applyAlignment="1">
      <alignment horizontal="left" wrapText="1"/>
    </xf>
    <xf numFmtId="0" fontId="11" fillId="0" borderId="0" xfId="0" applyFont="1" applyBorder="1" applyAlignment="1">
      <alignment horizontal="left" wrapText="1"/>
    </xf>
    <xf numFmtId="0" fontId="11" fillId="0" borderId="6" xfId="0" applyFont="1" applyBorder="1" applyAlignment="1">
      <alignment horizontal="left" wrapText="1"/>
    </xf>
    <xf numFmtId="0" fontId="11" fillId="0" borderId="7" xfId="0" applyFont="1" applyBorder="1" applyAlignment="1">
      <alignment horizontal="left" wrapText="1"/>
    </xf>
    <xf numFmtId="0" fontId="9" fillId="0" borderId="14" xfId="0" applyFont="1" applyBorder="1" applyAlignment="1">
      <alignment horizontal="right"/>
    </xf>
    <xf numFmtId="0" fontId="0" fillId="0" borderId="23" xfId="0" applyBorder="1" applyAlignment="1">
      <alignment horizontal="left" vertical="top" wrapText="1"/>
    </xf>
    <xf numFmtId="0" fontId="0" fillId="0" borderId="0" xfId="0" applyBorder="1" applyAlignment="1">
      <alignment horizontal="left" vertical="top" wrapText="1"/>
    </xf>
    <xf numFmtId="0" fontId="0" fillId="0" borderId="24" xfId="0" applyBorder="1" applyAlignment="1">
      <alignment horizontal="left" vertical="top" wrapText="1"/>
    </xf>
    <xf numFmtId="43" fontId="11" fillId="0" borderId="0" xfId="1" applyFont="1" applyFill="1" applyBorder="1" applyAlignment="1">
      <alignment horizontal="center" wrapText="1"/>
    </xf>
    <xf numFmtId="43" fontId="11" fillId="0" borderId="24" xfId="1" applyFont="1" applyFill="1" applyBorder="1" applyAlignment="1">
      <alignment horizontal="center" wrapText="1"/>
    </xf>
    <xf numFmtId="43" fontId="11" fillId="0" borderId="7" xfId="1" applyFont="1" applyFill="1" applyBorder="1" applyAlignment="1">
      <alignment horizontal="center" wrapText="1"/>
    </xf>
    <xf numFmtId="43" fontId="11" fillId="0" borderId="8" xfId="1" applyFont="1" applyFill="1" applyBorder="1" applyAlignment="1">
      <alignment horizontal="center" wrapText="1"/>
    </xf>
    <xf numFmtId="0" fontId="4" fillId="4" borderId="22"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4" fillId="4" borderId="15" xfId="0" applyFont="1" applyFill="1" applyBorder="1" applyAlignment="1">
      <alignment horizontal="center" vertical="center" wrapText="1"/>
    </xf>
    <xf numFmtId="164" fontId="4" fillId="4" borderId="15" xfId="1" applyNumberFormat="1" applyFont="1" applyFill="1" applyBorder="1" applyAlignment="1">
      <alignment horizontal="center" vertical="center" wrapText="1"/>
    </xf>
    <xf numFmtId="43" fontId="4" fillId="4" borderId="15" xfId="1" applyFont="1" applyFill="1" applyBorder="1" applyAlignment="1">
      <alignment horizontal="center" vertical="center" wrapText="1"/>
    </xf>
    <xf numFmtId="164" fontId="5" fillId="4" borderId="15" xfId="1" applyNumberFormat="1"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71396-5B65-46D8-B943-15417F63FBC7}">
  <dimension ref="A1:L17"/>
  <sheetViews>
    <sheetView workbookViewId="0">
      <selection activeCell="E4" sqref="E4:L4"/>
    </sheetView>
  </sheetViews>
  <sheetFormatPr defaultRowHeight="14.4" x14ac:dyDescent="0.3"/>
  <cols>
    <col min="2" max="2" width="52" customWidth="1"/>
    <col min="3" max="3" width="5" bestFit="1" customWidth="1"/>
    <col min="4" max="4" width="11.88671875" customWidth="1"/>
    <col min="5" max="5" width="9.21875" customWidth="1"/>
    <col min="6" max="8" width="14.109375" style="22" customWidth="1"/>
    <col min="9" max="9" width="12.44140625" customWidth="1"/>
    <col min="10" max="10" width="10.6640625" style="23" customWidth="1"/>
    <col min="11" max="11" width="10.33203125" bestFit="1" customWidth="1"/>
    <col min="12" max="12" width="20.77734375" style="22" customWidth="1"/>
    <col min="15" max="15" width="11.109375" bestFit="1" customWidth="1"/>
  </cols>
  <sheetData>
    <row r="1" spans="1:12" ht="21" x14ac:dyDescent="0.4">
      <c r="A1" s="59" t="s">
        <v>0</v>
      </c>
      <c r="B1" s="59"/>
      <c r="C1" s="59"/>
      <c r="D1" s="59"/>
      <c r="E1" s="59"/>
      <c r="F1" s="59"/>
      <c r="G1" s="59"/>
      <c r="H1" s="59"/>
      <c r="I1" s="59"/>
      <c r="J1" s="59"/>
      <c r="K1" s="59"/>
      <c r="L1" s="59"/>
    </row>
    <row r="2" spans="1:12" ht="15" thickBot="1" x14ac:dyDescent="0.35">
      <c r="E2" s="1"/>
      <c r="F2" s="2"/>
      <c r="G2" s="2"/>
      <c r="H2" s="2"/>
      <c r="I2" s="1"/>
      <c r="J2" s="2"/>
      <c r="K2" s="60" t="s">
        <v>1</v>
      </c>
      <c r="L2" s="60"/>
    </row>
    <row r="3" spans="1:12" ht="18.600000000000001" thickBot="1" x14ac:dyDescent="0.4">
      <c r="A3" s="61" t="s">
        <v>2</v>
      </c>
      <c r="B3" s="62"/>
      <c r="C3" s="62"/>
      <c r="D3" s="62"/>
      <c r="E3" s="62"/>
      <c r="F3" s="62"/>
      <c r="G3" s="62"/>
      <c r="H3" s="62"/>
      <c r="I3" s="62"/>
      <c r="J3" s="62"/>
      <c r="K3" s="62"/>
      <c r="L3" s="63"/>
    </row>
    <row r="4" spans="1:12" ht="15" thickBot="1" x14ac:dyDescent="0.35">
      <c r="A4" s="64" t="s">
        <v>3</v>
      </c>
      <c r="B4" s="64" t="s">
        <v>4</v>
      </c>
      <c r="C4" s="64" t="s">
        <v>5</v>
      </c>
      <c r="D4" s="66" t="s">
        <v>6</v>
      </c>
      <c r="E4" s="68" t="s">
        <v>7</v>
      </c>
      <c r="F4" s="69"/>
      <c r="G4" s="69"/>
      <c r="H4" s="69"/>
      <c r="I4" s="69"/>
      <c r="J4" s="69"/>
      <c r="K4" s="69"/>
      <c r="L4" s="70"/>
    </row>
    <row r="5" spans="1:12" x14ac:dyDescent="0.3">
      <c r="A5" s="64"/>
      <c r="B5" s="64"/>
      <c r="C5" s="64"/>
      <c r="D5" s="66"/>
      <c r="E5" s="71" t="s">
        <v>8</v>
      </c>
      <c r="F5" s="72"/>
      <c r="G5" s="73" t="s">
        <v>9</v>
      </c>
      <c r="H5" s="74"/>
      <c r="I5" s="73" t="s">
        <v>10</v>
      </c>
      <c r="J5" s="74"/>
      <c r="K5" s="65" t="s">
        <v>11</v>
      </c>
      <c r="L5" s="67"/>
    </row>
    <row r="6" spans="1:12" ht="27.6" x14ac:dyDescent="0.3">
      <c r="A6" s="65"/>
      <c r="B6" s="65"/>
      <c r="C6" s="65"/>
      <c r="D6" s="67"/>
      <c r="E6" s="3" t="s">
        <v>12</v>
      </c>
      <c r="F6" s="4" t="s">
        <v>13</v>
      </c>
      <c r="G6" s="3" t="s">
        <v>12</v>
      </c>
      <c r="H6" s="4" t="s">
        <v>13</v>
      </c>
      <c r="I6" s="5" t="s">
        <v>12</v>
      </c>
      <c r="J6" s="6" t="s">
        <v>13</v>
      </c>
      <c r="K6" s="7" t="s">
        <v>12</v>
      </c>
      <c r="L6" s="8" t="s">
        <v>13</v>
      </c>
    </row>
    <row r="7" spans="1:12" ht="138" x14ac:dyDescent="0.3">
      <c r="A7" s="7">
        <v>1</v>
      </c>
      <c r="B7" s="9" t="s">
        <v>14</v>
      </c>
      <c r="C7" s="10" t="s">
        <v>15</v>
      </c>
      <c r="D7" s="10">
        <v>630</v>
      </c>
      <c r="E7" s="11">
        <v>552</v>
      </c>
      <c r="F7" s="12">
        <f t="shared" ref="F7" si="0">D7*E7</f>
        <v>347760</v>
      </c>
      <c r="G7" s="12">
        <v>515</v>
      </c>
      <c r="H7" s="12">
        <f>D7*G7</f>
        <v>324450</v>
      </c>
      <c r="I7" s="13">
        <v>420</v>
      </c>
      <c r="J7" s="6">
        <f t="shared" ref="J7" si="1">D7*I7</f>
        <v>264600</v>
      </c>
      <c r="K7" s="14">
        <v>417.78</v>
      </c>
      <c r="L7" s="15">
        <f>D7*K7</f>
        <v>263201.39999999997</v>
      </c>
    </row>
    <row r="8" spans="1:12" x14ac:dyDescent="0.3">
      <c r="A8" s="7"/>
      <c r="B8" s="9"/>
      <c r="C8" s="10"/>
      <c r="D8" s="16"/>
      <c r="E8" s="17"/>
      <c r="F8" s="12">
        <f>SUM(F7:F7)</f>
        <v>347760</v>
      </c>
      <c r="G8" s="12"/>
      <c r="H8" s="12">
        <f>SUM(H7)</f>
        <v>324450</v>
      </c>
      <c r="I8" s="13"/>
      <c r="J8" s="6">
        <f>SUM(J7:J7)</f>
        <v>264600</v>
      </c>
      <c r="K8" s="14"/>
      <c r="L8" s="12">
        <f>SUM(L7:L7)</f>
        <v>263201.39999999997</v>
      </c>
    </row>
    <row r="9" spans="1:12" ht="15.6" x14ac:dyDescent="0.3">
      <c r="A9" s="50" t="s">
        <v>16</v>
      </c>
      <c r="B9" s="50"/>
      <c r="C9" s="51"/>
      <c r="D9" s="51"/>
      <c r="E9" s="52" t="s">
        <v>17</v>
      </c>
      <c r="F9" s="53"/>
      <c r="G9" s="18"/>
      <c r="H9" s="18"/>
      <c r="I9" s="53" t="s">
        <v>17</v>
      </c>
      <c r="J9" s="53"/>
      <c r="K9" s="53" t="s">
        <v>17</v>
      </c>
      <c r="L9" s="54"/>
    </row>
    <row r="10" spans="1:12" x14ac:dyDescent="0.3">
      <c r="A10" s="35" t="s">
        <v>18</v>
      </c>
      <c r="B10" s="35"/>
      <c r="C10" s="36"/>
      <c r="D10" s="36"/>
      <c r="E10" s="55" t="s">
        <v>19</v>
      </c>
      <c r="F10" s="56"/>
      <c r="G10" s="19"/>
      <c r="H10" s="19"/>
      <c r="I10" s="57" t="s">
        <v>20</v>
      </c>
      <c r="J10" s="57"/>
      <c r="K10" s="57" t="s">
        <v>20</v>
      </c>
      <c r="L10" s="58"/>
    </row>
    <row r="11" spans="1:12" x14ac:dyDescent="0.3">
      <c r="A11" s="35" t="s">
        <v>21</v>
      </c>
      <c r="B11" s="35"/>
      <c r="C11" s="36"/>
      <c r="D11" s="36"/>
      <c r="E11" s="37" t="s">
        <v>22</v>
      </c>
      <c r="F11" s="38"/>
      <c r="G11" s="20"/>
      <c r="H11" s="20"/>
      <c r="I11" s="38" t="s">
        <v>22</v>
      </c>
      <c r="J11" s="38"/>
      <c r="K11" s="38" t="s">
        <v>22</v>
      </c>
      <c r="L11" s="39"/>
    </row>
    <row r="12" spans="1:12" ht="15" hidden="1" thickBot="1" x14ac:dyDescent="0.35">
      <c r="A12" s="43" t="s">
        <v>23</v>
      </c>
      <c r="B12" s="43"/>
      <c r="C12" s="44"/>
      <c r="D12" s="44"/>
      <c r="E12" s="45" t="s">
        <v>24</v>
      </c>
      <c r="F12" s="46"/>
      <c r="G12" s="21"/>
      <c r="H12" s="21"/>
      <c r="I12" s="45" t="s">
        <v>24</v>
      </c>
      <c r="J12" s="46"/>
      <c r="K12" s="45" t="s">
        <v>24</v>
      </c>
      <c r="L12" s="46"/>
    </row>
    <row r="13" spans="1:12" ht="16.8" hidden="1" x14ac:dyDescent="0.3">
      <c r="A13" s="47" t="s">
        <v>25</v>
      </c>
      <c r="B13" s="47"/>
      <c r="C13" s="47"/>
      <c r="D13" s="47"/>
      <c r="E13" s="48"/>
      <c r="F13" s="48"/>
      <c r="G13" s="48"/>
      <c r="H13" s="48"/>
      <c r="I13" s="48"/>
      <c r="J13" s="48"/>
      <c r="K13" s="48"/>
      <c r="L13" s="48"/>
    </row>
    <row r="14" spans="1:12" ht="52.8" customHeight="1" x14ac:dyDescent="0.3">
      <c r="A14" s="49" t="s">
        <v>26</v>
      </c>
      <c r="B14" s="49"/>
      <c r="C14" s="49"/>
      <c r="D14" s="49"/>
      <c r="E14" s="49"/>
      <c r="F14" s="49"/>
      <c r="G14" s="49"/>
      <c r="H14" s="49"/>
      <c r="I14" s="49"/>
      <c r="J14" s="49"/>
      <c r="K14" s="49"/>
      <c r="L14" s="49"/>
    </row>
    <row r="15" spans="1:12" x14ac:dyDescent="0.3">
      <c r="A15" s="40" t="s">
        <v>27</v>
      </c>
      <c r="B15" s="40"/>
      <c r="C15" s="41" t="s">
        <v>28</v>
      </c>
      <c r="D15" s="41"/>
      <c r="E15" s="41"/>
      <c r="F15" s="41"/>
      <c r="G15" s="41"/>
      <c r="H15" s="41"/>
      <c r="I15" s="41"/>
      <c r="J15" s="42" t="s">
        <v>29</v>
      </c>
      <c r="K15" s="42"/>
      <c r="L15" s="42"/>
    </row>
    <row r="16" spans="1:12" ht="14.4" customHeight="1" x14ac:dyDescent="0.3">
      <c r="A16" s="40"/>
      <c r="B16" s="40"/>
      <c r="C16" s="41"/>
      <c r="D16" s="41"/>
      <c r="E16" s="41"/>
      <c r="F16" s="41"/>
      <c r="G16" s="41"/>
      <c r="H16" s="41"/>
      <c r="I16" s="41"/>
      <c r="J16" s="42"/>
      <c r="K16" s="42"/>
      <c r="L16" s="42"/>
    </row>
    <row r="17" spans="1:12" ht="58.2" customHeight="1" x14ac:dyDescent="0.3">
      <c r="A17" s="40"/>
      <c r="B17" s="40"/>
      <c r="C17" s="41"/>
      <c r="D17" s="41"/>
      <c r="E17" s="41"/>
      <c r="F17" s="41"/>
      <c r="G17" s="41"/>
      <c r="H17" s="41"/>
      <c r="I17" s="41"/>
      <c r="J17" s="42"/>
      <c r="K17" s="42"/>
      <c r="L17" s="42"/>
    </row>
  </sheetData>
  <mergeCells count="33">
    <mergeCell ref="A1:L1"/>
    <mergeCell ref="K2:L2"/>
    <mergeCell ref="A3:L3"/>
    <mergeCell ref="A4:A6"/>
    <mergeCell ref="B4:B6"/>
    <mergeCell ref="C4:C6"/>
    <mergeCell ref="D4:D6"/>
    <mergeCell ref="E4:L4"/>
    <mergeCell ref="E5:F5"/>
    <mergeCell ref="G5:H5"/>
    <mergeCell ref="I5:J5"/>
    <mergeCell ref="K5:L5"/>
    <mergeCell ref="A9:D9"/>
    <mergeCell ref="E9:F9"/>
    <mergeCell ref="I9:J9"/>
    <mergeCell ref="K9:L9"/>
    <mergeCell ref="A10:D10"/>
    <mergeCell ref="E10:F10"/>
    <mergeCell ref="I10:J10"/>
    <mergeCell ref="K10:L10"/>
    <mergeCell ref="A11:D11"/>
    <mergeCell ref="E11:F11"/>
    <mergeCell ref="I11:J11"/>
    <mergeCell ref="K11:L11"/>
    <mergeCell ref="A15:B17"/>
    <mergeCell ref="C15:I17"/>
    <mergeCell ref="J15:L17"/>
    <mergeCell ref="A12:D12"/>
    <mergeCell ref="E12:F12"/>
    <mergeCell ref="I12:J12"/>
    <mergeCell ref="K12:L12"/>
    <mergeCell ref="A13:L13"/>
    <mergeCell ref="A14:L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4802-62E1-4C40-B5E1-2757DEE1253D}">
  <dimension ref="A1:O16"/>
  <sheetViews>
    <sheetView tabSelected="1" zoomScaleNormal="100" workbookViewId="0">
      <selection activeCell="G7" sqref="G7"/>
    </sheetView>
  </sheetViews>
  <sheetFormatPr defaultRowHeight="14.4" x14ac:dyDescent="0.3"/>
  <cols>
    <col min="2" max="2" width="52" customWidth="1"/>
    <col min="3" max="3" width="5" bestFit="1" customWidth="1"/>
    <col min="4" max="4" width="11.88671875" customWidth="1"/>
    <col min="5" max="5" width="14.109375" style="22" customWidth="1"/>
    <col min="6" max="6" width="11.88671875" style="22" customWidth="1"/>
    <col min="7" max="7" width="12.44140625" customWidth="1"/>
    <col min="8" max="8" width="9" style="23" customWidth="1"/>
    <col min="9" max="9" width="10.33203125" bestFit="1" customWidth="1"/>
    <col min="10" max="10" width="14.109375" style="22" customWidth="1"/>
    <col min="12" max="12" width="10.33203125" customWidth="1"/>
    <col min="13" max="13" width="11.109375" bestFit="1" customWidth="1"/>
  </cols>
  <sheetData>
    <row r="1" spans="1:15" ht="21" x14ac:dyDescent="0.4">
      <c r="A1" s="83" t="s">
        <v>0</v>
      </c>
      <c r="B1" s="83"/>
      <c r="C1" s="83"/>
      <c r="D1" s="83"/>
      <c r="E1" s="83"/>
      <c r="F1" s="83"/>
      <c r="G1" s="83"/>
      <c r="H1" s="83"/>
      <c r="I1" s="83"/>
      <c r="J1" s="83"/>
      <c r="K1" s="83"/>
      <c r="L1" s="83"/>
    </row>
    <row r="2" spans="1:15" x14ac:dyDescent="0.3">
      <c r="A2" s="30"/>
      <c r="B2" s="31"/>
      <c r="C2" s="31"/>
      <c r="D2" s="31"/>
      <c r="E2" s="32"/>
      <c r="F2" s="32"/>
      <c r="G2" s="33"/>
      <c r="H2" s="32"/>
      <c r="I2" s="82" t="s">
        <v>30</v>
      </c>
      <c r="J2" s="82"/>
      <c r="K2" s="82"/>
      <c r="L2" s="82"/>
    </row>
    <row r="3" spans="1:15" ht="18" x14ac:dyDescent="0.35">
      <c r="A3" s="84" t="s">
        <v>2</v>
      </c>
      <c r="B3" s="84"/>
      <c r="C3" s="84"/>
      <c r="D3" s="84"/>
      <c r="E3" s="84"/>
      <c r="F3" s="84"/>
      <c r="G3" s="84"/>
      <c r="H3" s="84"/>
      <c r="I3" s="84"/>
      <c r="J3" s="84"/>
      <c r="K3" s="84"/>
      <c r="L3" s="84"/>
    </row>
    <row r="4" spans="1:15" x14ac:dyDescent="0.3">
      <c r="A4" s="77" t="s">
        <v>3</v>
      </c>
      <c r="B4" s="64" t="s">
        <v>4</v>
      </c>
      <c r="C4" s="64" t="s">
        <v>5</v>
      </c>
      <c r="D4" s="79" t="s">
        <v>6</v>
      </c>
      <c r="E4" s="65" t="s">
        <v>7</v>
      </c>
      <c r="F4" s="65"/>
      <c r="G4" s="65"/>
      <c r="H4" s="65"/>
      <c r="I4" s="65"/>
      <c r="J4" s="65"/>
      <c r="K4" s="65"/>
      <c r="L4" s="65"/>
    </row>
    <row r="5" spans="1:15" ht="49.8" customHeight="1" x14ac:dyDescent="0.3">
      <c r="A5" s="77"/>
      <c r="B5" s="64"/>
      <c r="C5" s="64"/>
      <c r="D5" s="66"/>
      <c r="E5" s="80" t="s">
        <v>35</v>
      </c>
      <c r="F5" s="81"/>
      <c r="G5" s="104" t="s">
        <v>10</v>
      </c>
      <c r="H5" s="105"/>
      <c r="I5" s="65" t="s">
        <v>11</v>
      </c>
      <c r="J5" s="65"/>
      <c r="K5" s="85" t="s">
        <v>32</v>
      </c>
      <c r="L5" s="86"/>
    </row>
    <row r="6" spans="1:15" ht="27.6" x14ac:dyDescent="0.3">
      <c r="A6" s="78"/>
      <c r="B6" s="65"/>
      <c r="C6" s="65"/>
      <c r="D6" s="67"/>
      <c r="E6" s="3" t="s">
        <v>12</v>
      </c>
      <c r="F6" s="4" t="s">
        <v>13</v>
      </c>
      <c r="G6" s="106" t="s">
        <v>12</v>
      </c>
      <c r="H6" s="107" t="s">
        <v>13</v>
      </c>
      <c r="I6" s="24" t="s">
        <v>12</v>
      </c>
      <c r="J6" s="27" t="s">
        <v>13</v>
      </c>
      <c r="K6" s="24" t="s">
        <v>12</v>
      </c>
      <c r="L6" s="8" t="s">
        <v>13</v>
      </c>
    </row>
    <row r="7" spans="1:15" ht="138" x14ac:dyDescent="0.3">
      <c r="A7" s="3">
        <v>1</v>
      </c>
      <c r="B7" s="9" t="s">
        <v>14</v>
      </c>
      <c r="C7" s="10" t="s">
        <v>15</v>
      </c>
      <c r="D7" s="10">
        <v>700</v>
      </c>
      <c r="E7" s="12">
        <v>446</v>
      </c>
      <c r="F7" s="12">
        <f>D7*E7</f>
        <v>312200</v>
      </c>
      <c r="G7" s="108">
        <v>385</v>
      </c>
      <c r="H7" s="109">
        <f>D7*G7</f>
        <v>269500</v>
      </c>
      <c r="I7" s="14">
        <v>406.61</v>
      </c>
      <c r="J7" s="28">
        <f>D7*I7</f>
        <v>284627</v>
      </c>
      <c r="K7" s="14">
        <v>693</v>
      </c>
      <c r="L7" s="26">
        <f>K7*D7</f>
        <v>485100</v>
      </c>
      <c r="O7" t="s">
        <v>34</v>
      </c>
    </row>
    <row r="8" spans="1:15" x14ac:dyDescent="0.3">
      <c r="A8" s="3"/>
      <c r="B8" s="9"/>
      <c r="C8" s="10"/>
      <c r="D8" s="16"/>
      <c r="E8" s="12"/>
      <c r="F8" s="12">
        <f>SUM(F7)</f>
        <v>312200</v>
      </c>
      <c r="G8" s="108"/>
      <c r="H8" s="107">
        <f>SUM(H7:H7)</f>
        <v>269500</v>
      </c>
      <c r="I8" s="14"/>
      <c r="J8" s="29">
        <f>SUM(J7:J7)</f>
        <v>284627</v>
      </c>
      <c r="K8" s="75"/>
      <c r="L8" s="76"/>
    </row>
    <row r="9" spans="1:15" ht="15.6" x14ac:dyDescent="0.3">
      <c r="A9" s="87" t="s">
        <v>16</v>
      </c>
      <c r="B9" s="50"/>
      <c r="C9" s="51"/>
      <c r="D9" s="51"/>
      <c r="E9" s="25"/>
      <c r="F9" s="25"/>
      <c r="G9" s="53" t="s">
        <v>17</v>
      </c>
      <c r="H9" s="53"/>
      <c r="I9" s="53" t="s">
        <v>17</v>
      </c>
      <c r="J9" s="88"/>
      <c r="K9" s="75"/>
      <c r="L9" s="76"/>
    </row>
    <row r="10" spans="1:15" ht="32.4" customHeight="1" x14ac:dyDescent="0.3">
      <c r="A10" s="89" t="s">
        <v>18</v>
      </c>
      <c r="B10" s="35"/>
      <c r="C10" s="36"/>
      <c r="D10" s="36"/>
      <c r="E10" s="57" t="s">
        <v>20</v>
      </c>
      <c r="F10" s="57"/>
      <c r="G10" s="57" t="s">
        <v>20</v>
      </c>
      <c r="H10" s="57"/>
      <c r="I10" s="57" t="s">
        <v>20</v>
      </c>
      <c r="J10" s="90"/>
      <c r="K10" s="57" t="s">
        <v>20</v>
      </c>
      <c r="L10" s="58"/>
    </row>
    <row r="11" spans="1:15" ht="21.6" customHeight="1" x14ac:dyDescent="0.3">
      <c r="A11" s="89" t="s">
        <v>21</v>
      </c>
      <c r="B11" s="35"/>
      <c r="C11" s="36"/>
      <c r="D11" s="36"/>
      <c r="E11" s="38" t="s">
        <v>22</v>
      </c>
      <c r="F11" s="38"/>
      <c r="G11" s="38" t="s">
        <v>22</v>
      </c>
      <c r="H11" s="38"/>
      <c r="I11" s="38" t="s">
        <v>22</v>
      </c>
      <c r="J11" s="91"/>
      <c r="K11" s="38" t="s">
        <v>22</v>
      </c>
      <c r="L11" s="39"/>
    </row>
    <row r="12" spans="1:15" ht="15" hidden="1" thickBot="1" x14ac:dyDescent="0.35">
      <c r="A12" s="96" t="s">
        <v>23</v>
      </c>
      <c r="B12" s="43"/>
      <c r="C12" s="44"/>
      <c r="D12" s="44"/>
      <c r="E12" s="21"/>
      <c r="F12" s="21"/>
      <c r="G12" s="45" t="s">
        <v>24</v>
      </c>
      <c r="H12" s="46"/>
      <c r="I12" s="45" t="s">
        <v>24</v>
      </c>
      <c r="J12" s="46"/>
      <c r="K12" s="31"/>
      <c r="L12" s="34"/>
    </row>
    <row r="13" spans="1:15" ht="69" customHeight="1" x14ac:dyDescent="0.3">
      <c r="A13" s="97" t="s">
        <v>33</v>
      </c>
      <c r="B13" s="98"/>
      <c r="C13" s="98"/>
      <c r="D13" s="98"/>
      <c r="E13" s="98"/>
      <c r="F13" s="98"/>
      <c r="G13" s="98"/>
      <c r="H13" s="98"/>
      <c r="I13" s="98"/>
      <c r="J13" s="98"/>
      <c r="K13" s="98"/>
      <c r="L13" s="99"/>
    </row>
    <row r="14" spans="1:15" ht="14.4" customHeight="1" x14ac:dyDescent="0.3">
      <c r="A14" s="92" t="s">
        <v>31</v>
      </c>
      <c r="B14" s="93"/>
      <c r="C14" s="93" t="s">
        <v>28</v>
      </c>
      <c r="D14" s="93"/>
      <c r="E14" s="93"/>
      <c r="F14" s="93"/>
      <c r="G14" s="93"/>
      <c r="H14" s="100" t="s">
        <v>29</v>
      </c>
      <c r="I14" s="100"/>
      <c r="J14" s="100"/>
      <c r="K14" s="100"/>
      <c r="L14" s="101"/>
    </row>
    <row r="15" spans="1:15" ht="14.4" customHeight="1" x14ac:dyDescent="0.3">
      <c r="A15" s="92"/>
      <c r="B15" s="93"/>
      <c r="C15" s="93"/>
      <c r="D15" s="93"/>
      <c r="E15" s="93"/>
      <c r="F15" s="93"/>
      <c r="G15" s="93"/>
      <c r="H15" s="100"/>
      <c r="I15" s="100"/>
      <c r="J15" s="100"/>
      <c r="K15" s="100"/>
      <c r="L15" s="101"/>
    </row>
    <row r="16" spans="1:15" ht="129" customHeight="1" thickBot="1" x14ac:dyDescent="0.35">
      <c r="A16" s="94"/>
      <c r="B16" s="95"/>
      <c r="C16" s="95"/>
      <c r="D16" s="95"/>
      <c r="E16" s="95"/>
      <c r="F16" s="95"/>
      <c r="G16" s="95"/>
      <c r="H16" s="102"/>
      <c r="I16" s="102"/>
      <c r="J16" s="102"/>
      <c r="K16" s="102"/>
      <c r="L16" s="103"/>
    </row>
  </sheetData>
  <mergeCells count="34">
    <mergeCell ref="A11:D11"/>
    <mergeCell ref="G11:H11"/>
    <mergeCell ref="I11:J11"/>
    <mergeCell ref="A14:B16"/>
    <mergeCell ref="C14:G16"/>
    <mergeCell ref="A12:D12"/>
    <mergeCell ref="G12:H12"/>
    <mergeCell ref="I12:J12"/>
    <mergeCell ref="A13:L13"/>
    <mergeCell ref="H14:L16"/>
    <mergeCell ref="A9:D9"/>
    <mergeCell ref="G9:H9"/>
    <mergeCell ref="I9:J9"/>
    <mergeCell ref="A10:D10"/>
    <mergeCell ref="G10:H10"/>
    <mergeCell ref="I10:J10"/>
    <mergeCell ref="I2:L2"/>
    <mergeCell ref="A1:L1"/>
    <mergeCell ref="A3:L3"/>
    <mergeCell ref="E4:L4"/>
    <mergeCell ref="K5:L5"/>
    <mergeCell ref="G5:H5"/>
    <mergeCell ref="I5:J5"/>
    <mergeCell ref="A4:A6"/>
    <mergeCell ref="B4:B6"/>
    <mergeCell ref="C4:C6"/>
    <mergeCell ref="D4:D6"/>
    <mergeCell ref="E5:F5"/>
    <mergeCell ref="K8:L8"/>
    <mergeCell ref="K9:L9"/>
    <mergeCell ref="K10:L10"/>
    <mergeCell ref="K11:L11"/>
    <mergeCell ref="E11:F11"/>
    <mergeCell ref="E10:F10"/>
  </mergeCells>
  <pageMargins left="0.7" right="0.7" top="0.75" bottom="0.75" header="0.3" footer="0.3"/>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07.05.2026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Tamimul Islam (Admin)</dc:creator>
  <cp:lastModifiedBy>Tamimul Islam (Admin)</cp:lastModifiedBy>
  <cp:lastPrinted>2026-05-10T06:11:55Z</cp:lastPrinted>
  <dcterms:created xsi:type="dcterms:W3CDTF">2025-10-20T10:42:18Z</dcterms:created>
  <dcterms:modified xsi:type="dcterms:W3CDTF">2026-05-17T11:45:28Z</dcterms:modified>
</cp:coreProperties>
</file>