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sfdw-my.sharepoint.com/personal/nahmed_shakti_org_bd/Documents/Desktop/"/>
    </mc:Choice>
  </mc:AlternateContent>
  <xr:revisionPtr revIDLastSave="36" documentId="8_{E004DC29-79A7-424C-B032-2210C022AD0F}" xr6:coauthVersionLast="47" xr6:coauthVersionMax="47" xr10:uidLastSave="{BC57E2FC-41AF-489C-B05B-16677ACCFAF5}"/>
  <bookViews>
    <workbookView xWindow="-120" yWindow="-120" windowWidth="20730" windowHeight="11160" xr2:uid="{5AF1BF0D-10D9-44A4-B360-6A668360ED8A}"/>
  </bookViews>
  <sheets>
    <sheet name="Sheet1" sheetId="1" r:id="rId1"/>
    <sheet name="Sheet2" sheetId="2"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6" i="1" l="1"/>
  <c r="J7" i="1"/>
  <c r="J8" i="1"/>
  <c r="J9" i="1"/>
  <c r="J10" i="1"/>
  <c r="J11" i="1"/>
  <c r="J12" i="1"/>
  <c r="J13" i="1"/>
  <c r="J14" i="1"/>
  <c r="J15" i="1"/>
  <c r="J16" i="1"/>
  <c r="H6" i="1"/>
  <c r="H7" i="1"/>
  <c r="H8" i="1"/>
  <c r="H9" i="1"/>
  <c r="H10" i="1"/>
  <c r="H11" i="1"/>
  <c r="H12" i="1"/>
  <c r="H13" i="1"/>
  <c r="H14" i="1"/>
  <c r="H15" i="1"/>
  <c r="H16" i="1"/>
  <c r="F6" i="1"/>
  <c r="F7" i="1"/>
  <c r="F8" i="1"/>
  <c r="F9" i="1"/>
  <c r="F10" i="1"/>
  <c r="F11" i="1"/>
  <c r="F12" i="1"/>
  <c r="F13" i="1"/>
  <c r="F14" i="1"/>
  <c r="F15" i="1"/>
  <c r="F16" i="1"/>
  <c r="F16" i="2"/>
  <c r="H16" i="2"/>
  <c r="J16" i="2"/>
  <c r="J15" i="2"/>
  <c r="H15" i="2"/>
  <c r="F15" i="2"/>
  <c r="J14" i="2"/>
  <c r="H14" i="2"/>
  <c r="F14" i="2"/>
  <c r="J13" i="2"/>
  <c r="H13" i="2"/>
  <c r="F13" i="2"/>
  <c r="J12" i="2"/>
  <c r="H12" i="2"/>
  <c r="F12" i="2"/>
  <c r="J11" i="2"/>
  <c r="H11" i="2"/>
  <c r="F11" i="2"/>
  <c r="J10" i="2"/>
  <c r="H10" i="2"/>
  <c r="F10" i="2"/>
  <c r="J9" i="2"/>
  <c r="H9" i="2"/>
  <c r="F9" i="2"/>
  <c r="J8" i="2"/>
  <c r="H8" i="2"/>
  <c r="F8" i="2"/>
  <c r="J7" i="2"/>
  <c r="H7" i="2"/>
  <c r="F7" i="2"/>
  <c r="J6" i="2"/>
  <c r="H6" i="2"/>
  <c r="F6" i="2"/>
  <c r="J5" i="2"/>
  <c r="H5" i="2"/>
  <c r="J4" i="2"/>
  <c r="H4" i="2"/>
  <c r="F4" i="2"/>
  <c r="J5" i="1"/>
  <c r="H5" i="1"/>
  <c r="F5" i="1"/>
  <c r="J17" i="1" l="1"/>
  <c r="F17" i="1"/>
  <c r="H17" i="2"/>
  <c r="F17" i="2"/>
  <c r="J17" i="2"/>
  <c r="H17" i="1"/>
</calcChain>
</file>

<file path=xl/sharedStrings.xml><?xml version="1.0" encoding="utf-8"?>
<sst xmlns="http://schemas.openxmlformats.org/spreadsheetml/2006/main" count="107" uniqueCount="57">
  <si>
    <t>Global Brand PLC</t>
  </si>
  <si>
    <t>Mach9 Inc.</t>
  </si>
  <si>
    <t>SL NO</t>
  </si>
  <si>
    <t>Item Name</t>
  </si>
  <si>
    <t xml:space="preserve">Vat &amp; Tax </t>
  </si>
  <si>
    <t>Payment Terms</t>
  </si>
  <si>
    <t>Access Point</t>
  </si>
  <si>
    <t>Keyboard</t>
  </si>
  <si>
    <t>Mouse</t>
  </si>
  <si>
    <t>Projector Screen</t>
  </si>
  <si>
    <t>Cable Cat6</t>
  </si>
  <si>
    <t>Connector Rj45</t>
  </si>
  <si>
    <t>Portable Speaker</t>
  </si>
  <si>
    <t>Description</t>
  </si>
  <si>
    <t xml:space="preserve"> Router</t>
  </si>
  <si>
    <t xml:space="preserve"> UPS </t>
  </si>
  <si>
    <t xml:space="preserve">IP Camera </t>
  </si>
  <si>
    <t>Network Switch (POE) 16 Ports</t>
  </si>
  <si>
    <t>NVR  16 Channels</t>
  </si>
  <si>
    <t>Uniview 4MP IP Bullet Camera
Model: IPC2124LE-ADF40KMC-DL
Warranty: 1year</t>
  </si>
  <si>
    <t>Uniview 4MP IP Dome Camera
Model: IPC3624LE-ADF28K-WL
Warranty: 1Year</t>
  </si>
  <si>
    <t>Brand: Uniview
CAB-LC3100B</t>
  </si>
  <si>
    <t>Wall Manual 96”X 96
Brand: Applo
Without Installing</t>
  </si>
  <si>
    <t xml:space="preserve">BRAND: LYINTL
MODEL: PP-88
WARRANTY 1 Y </t>
  </si>
  <si>
    <t>Qty.</t>
  </si>
  <si>
    <r>
      <t xml:space="preserve">Microtik Router, </t>
    </r>
    <r>
      <rPr>
        <sz val="10"/>
        <color rgb="FF0D0D0F"/>
        <rFont val="Times New Roman"/>
        <family val="1"/>
      </rPr>
      <t>Model - RB3011, 1 Year</t>
    </r>
  </si>
  <si>
    <t>Brand : Power Guard Model: PG 1200VA, 1 Year</t>
  </si>
  <si>
    <t>CUDY AP1300 Dual Band AC1200, 1 Year</t>
  </si>
  <si>
    <t>Uniview NVR301-16S3 16ch 1 sata NVR, 1 Year</t>
  </si>
  <si>
    <t>A4tech KRS 82 USB Keyboard, 1 Year</t>
  </si>
  <si>
    <t>A4 TECH  BLACK MOUSE USB, 1 Year</t>
  </si>
  <si>
    <t>Cat-6</t>
  </si>
  <si>
    <t>CUDY FS1018PS1 - 16 RJ-45 10/100M+1 Gigabit RJ- 45 +1 Gigabit Combo
ports with 16 POE Ports</t>
  </si>
  <si>
    <t>Included</t>
  </si>
  <si>
    <t>30 days credit</t>
  </si>
  <si>
    <t>Unite Price</t>
  </si>
  <si>
    <t>Total Price</t>
  </si>
  <si>
    <t>Grand Total</t>
  </si>
  <si>
    <t>First Lead Limited</t>
  </si>
  <si>
    <t>সংস্থার এডমিন ডিপার্টমেন্ট থেকে গৌরীপুর ট্রেনিং সেন্টারের জন্য Router, UPS, Access Point, NVR, IP Camera, keyboard, Mouse, Projector Screen, Cat6 Cable, PEO Switch ইত্যাদি আইটি আইটেম ক্রয়ের চহিদা আসে। উক্ত চাহিদার পেক্ষিতে বিভিন্ন ভেন্ডরের কাছে কোটেশন চাওয়া হলে তিনজন ভেন্ডর কোটেশন সরবরাহ করে। নিম্নে কোটেশনের তুলনামূলক চিত্র দেওয়া হলো।</t>
  </si>
  <si>
    <t xml:space="preserve">Connector </t>
  </si>
  <si>
    <t>Cat-6 Rj45</t>
  </si>
  <si>
    <t>উপরের তুলনামূলক চিত্র থেকে দেখা যায় যে, গৌরীপুর ট্রেনিং সেন্টারের জন্য Router, UPS, Access Point, NVR, IP Camera, Keyboard, Mouse, Projector Screen, Cat6 Cable এবং PoE Switch ক্রয়ের ক্ষেত্রে Mach9 Inc. সর্বনিম্ন মূল্য প্রস্তাব করেছে। Mach9 Inc. সংস্থার নির্বাচিত ভেন্ডর হওয়ায় উক্ত প্রতিষ্ঠান থেকে সর্বমোট ১,৮৩,০২০ (এক লক্ষ তিরাশি হাজার বিশ) টাকা মূল্যে উল্লিখিত আইটেমসমূহ ক্রয়ের অনুমোদনের জন্য উপস্থাপন করছি।</t>
  </si>
  <si>
    <t>কোটেশনের তুলনামূলক বিশ্লেষন</t>
  </si>
  <si>
    <t xml:space="preserve">NVR  </t>
  </si>
  <si>
    <t>Wall Manual 96”X 96, Brand: Applo, Without Installing</t>
  </si>
  <si>
    <t>Brand: Uniview, CAB-LC3100B</t>
  </si>
  <si>
    <t>CUDY FS1018PS1 - 16 RJ-45 10/100M+1 Gigabit RJ- 45 +1 Gigabit Combo, ports with 16 POE Ports</t>
  </si>
  <si>
    <t>প্রকিউরমেন্ট ডিপার্টমেন্ট</t>
  </si>
  <si>
    <t xml:space="preserve">                        মো: আব্দুল হালিম</t>
  </si>
  <si>
    <t xml:space="preserve">                        হেড অব ফাইন্যান্স এ্যান্ড সিএফও</t>
  </si>
  <si>
    <t xml:space="preserve">                                মো: আবুল হাশেম মজুমদার</t>
  </si>
  <si>
    <t xml:space="preserve">                                হেড অব প্রকিউরমেন্ট</t>
  </si>
  <si>
    <t>প্রস্তুতকারী-</t>
  </si>
  <si>
    <t xml:space="preserve">                                 সুপারিশকারী-</t>
  </si>
  <si>
    <t>অনুমোদনকারী-</t>
  </si>
  <si>
    <t>নিয়াজ আহমেদ</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</si>
</sst>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b/>
      <sz val="11"/>
      <color theme="1"/>
      <name val="Calibri"/>
      <family val="2"/>
      <scheme val="minor"/>
    </font>
    <font>
      <b/>
      <sz val="12"/>
      <color rgb="FF000000"/>
      <name val="Vrinda"/>
      <family val="2"/>
    </font>
    <font>
      <sz val="11"/>
      <color theme="1"/>
      <name val="Times New Roman"/>
      <family val="1"/>
    </font>
    <font>
      <sz val="8"/>
      <name val="Calibri"/>
      <family val="2"/>
      <scheme val="minor"/>
    </font>
    <font>
      <b/>
      <sz val="11"/>
      <color rgb="FF000000"/>
      <name val="Vrinda"/>
      <family val="2"/>
    </font>
    <font>
      <sz val="10"/>
      <color rgb="FF000000"/>
      <name val="Nirmala UI"/>
      <family val="2"/>
    </font>
    <font>
      <sz val="10"/>
      <color rgb="FF000000"/>
      <name val="Verdana"/>
      <family val="2"/>
    </font>
    <font>
      <sz val="10"/>
      <color theme="1"/>
      <name val="Calibri"/>
      <family val="2"/>
      <scheme val="minor"/>
    </font>
    <font>
      <sz val="10"/>
      <color rgb="FF000000"/>
      <name val="Times New Roman"/>
      <family val="1"/>
    </font>
    <font>
      <sz val="11"/>
      <color theme="1"/>
      <name val="Calibri"/>
      <family val="2"/>
      <scheme val="minor"/>
    </font>
    <font>
      <sz val="10"/>
      <color rgb="FF0D0D0F"/>
      <name val="Times New Roman"/>
      <family val="1"/>
    </font>
    <font>
      <b/>
      <sz val="10"/>
      <color theme="1"/>
      <name val="Calibri"/>
      <family val="2"/>
      <scheme val="minor"/>
    </font>
    <font>
      <sz val="11"/>
      <color theme="1"/>
      <name val="Vrinda"/>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s>
  <cellStyleXfs count="2">
    <xf numFmtId="0" fontId="0" fillId="0" borderId="0"/>
    <xf numFmtId="43" fontId="10" fillId="0" borderId="0" applyFont="0" applyFill="0" applyBorder="0" applyAlignment="0" applyProtection="0"/>
  </cellStyleXfs>
  <cellXfs count="33">
    <xf numFmtId="0" fontId="0" fillId="0" borderId="0" xfId="0"/>
    <xf numFmtId="0" fontId="0" fillId="0" borderId="0" xfId="0" applyAlignment="1">
      <alignment vertical="center"/>
    </xf>
    <xf numFmtId="0" fontId="1" fillId="0" borderId="1" xfId="0" applyFont="1" applyBorder="1" applyAlignment="1">
      <alignment vertical="center"/>
    </xf>
    <xf numFmtId="0" fontId="1" fillId="0" borderId="0" xfId="0" applyFont="1" applyAlignment="1">
      <alignment vertical="center"/>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9" fillId="0" borderId="1" xfId="0" applyFont="1" applyBorder="1" applyAlignment="1">
      <alignment horizontal="center" vertical="center" wrapText="1"/>
    </xf>
    <xf numFmtId="0" fontId="0" fillId="0" borderId="1" xfId="0" applyBorder="1" applyAlignment="1">
      <alignment vertical="center"/>
    </xf>
    <xf numFmtId="164" fontId="8" fillId="0" borderId="1" xfId="1" applyNumberFormat="1" applyFont="1" applyBorder="1" applyAlignment="1">
      <alignment vertical="center"/>
    </xf>
    <xf numFmtId="0" fontId="5" fillId="0" borderId="6" xfId="0" applyFont="1" applyBorder="1" applyAlignment="1">
      <alignment vertical="center" wrapText="1"/>
    </xf>
    <xf numFmtId="164" fontId="12" fillId="0" borderId="1" xfId="1" applyNumberFormat="1" applyFont="1" applyBorder="1" applyAlignment="1">
      <alignment vertical="center"/>
    </xf>
    <xf numFmtId="0" fontId="7" fillId="0" borderId="1" xfId="0" applyFont="1" applyBorder="1" applyAlignment="1">
      <alignment horizontal="center" vertical="center" wrapText="1"/>
    </xf>
    <xf numFmtId="0" fontId="0" fillId="0" borderId="0" xfId="0" applyAlignment="1">
      <alignment horizontal="center" vertical="center"/>
    </xf>
    <xf numFmtId="0" fontId="13" fillId="0" borderId="0" xfId="0" applyFont="1"/>
    <xf numFmtId="0" fontId="13" fillId="0" borderId="0" xfId="0" applyFont="1" applyAlignment="1">
      <alignment horizontal="left" vertical="center" wrapText="1"/>
    </xf>
    <xf numFmtId="0" fontId="0" fillId="0" borderId="0" xfId="0" applyAlignment="1">
      <alignment horizontal="left" vertical="center" wrapText="1"/>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 xfId="0" applyFont="1" applyBorder="1" applyAlignment="1">
      <alignment horizontal="center" vertical="center" wrapText="1"/>
    </xf>
    <xf numFmtId="0" fontId="0" fillId="0" borderId="0" xfId="0" applyAlignment="1">
      <alignment horizontal="center"/>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3" fillId="0" borderId="1" xfId="0" applyFont="1" applyBorder="1" applyAlignment="1">
      <alignment horizontal="left" vertical="center" wrapText="1"/>
    </xf>
    <xf numFmtId="0" fontId="13" fillId="0" borderId="7" xfId="0" applyFont="1"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C5510-7428-4C3C-8BF8-B9188F7EDD08}">
  <dimension ref="A1:N27"/>
  <sheetViews>
    <sheetView tabSelected="1" topLeftCell="A8" workbookViewId="0">
      <selection activeCell="C14" sqref="C14"/>
    </sheetView>
  </sheetViews>
  <sheetFormatPr defaultRowHeight="15" x14ac:dyDescent="0.25"/>
  <cols>
    <col min="1" max="1" width="6.42578125" customWidth="1"/>
    <col min="2" max="2" width="16.42578125" style="1" customWidth="1"/>
    <col min="3" max="3" width="47"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4" x14ac:dyDescent="0.25">
      <c r="A1" s="22" t="s">
        <v>43</v>
      </c>
      <c r="B1" s="22"/>
      <c r="C1" s="22"/>
      <c r="D1" s="22"/>
      <c r="E1" s="22"/>
      <c r="F1" s="22"/>
      <c r="G1" s="22"/>
      <c r="H1" s="22"/>
      <c r="I1" s="22"/>
      <c r="J1" s="22"/>
    </row>
    <row r="2" spans="1:14" ht="60" customHeight="1" x14ac:dyDescent="0.25">
      <c r="A2" s="30" t="s">
        <v>39</v>
      </c>
      <c r="B2" s="31"/>
      <c r="C2" s="31"/>
      <c r="D2" s="31"/>
      <c r="E2" s="31"/>
      <c r="F2" s="31"/>
      <c r="G2" s="31"/>
      <c r="H2" s="31"/>
      <c r="I2" s="31"/>
      <c r="J2" s="31"/>
    </row>
    <row r="3" spans="1:14" s="3" customFormat="1" ht="31.5" customHeight="1" x14ac:dyDescent="0.25">
      <c r="A3" s="18" t="s">
        <v>2</v>
      </c>
      <c r="B3" s="20" t="s">
        <v>3</v>
      </c>
      <c r="C3" s="20" t="s">
        <v>13</v>
      </c>
      <c r="D3" s="20" t="s">
        <v>24</v>
      </c>
      <c r="E3" s="16" t="s">
        <v>0</v>
      </c>
      <c r="F3" s="17"/>
      <c r="G3" s="16" t="s">
        <v>1</v>
      </c>
      <c r="H3" s="17"/>
      <c r="I3" s="16" t="s">
        <v>38</v>
      </c>
      <c r="J3" s="17"/>
    </row>
    <row r="4" spans="1:14" s="3" customFormat="1" ht="31.5" customHeight="1" x14ac:dyDescent="0.25">
      <c r="A4" s="19"/>
      <c r="B4" s="21"/>
      <c r="C4" s="21"/>
      <c r="D4" s="21"/>
      <c r="E4" s="9" t="s">
        <v>35</v>
      </c>
      <c r="F4" s="2" t="s">
        <v>36</v>
      </c>
      <c r="G4" s="9" t="s">
        <v>35</v>
      </c>
      <c r="H4" s="2" t="s">
        <v>36</v>
      </c>
      <c r="I4" s="9" t="s">
        <v>35</v>
      </c>
      <c r="J4" s="2" t="s">
        <v>36</v>
      </c>
    </row>
    <row r="5" spans="1:14" ht="25.5" x14ac:dyDescent="0.25">
      <c r="A5" s="4">
        <v>1</v>
      </c>
      <c r="B5" s="5" t="s">
        <v>14</v>
      </c>
      <c r="C5" s="5" t="s">
        <v>25</v>
      </c>
      <c r="D5" s="11">
        <v>1</v>
      </c>
      <c r="E5" s="8">
        <v>41000</v>
      </c>
      <c r="F5" s="8">
        <f>E5*D5</f>
        <v>41000</v>
      </c>
      <c r="G5" s="8">
        <v>32300</v>
      </c>
      <c r="H5" s="8">
        <f>G5*D5</f>
        <v>32300</v>
      </c>
      <c r="I5" s="8">
        <v>42500</v>
      </c>
      <c r="J5" s="8">
        <f>I5*D5</f>
        <v>42500</v>
      </c>
    </row>
    <row r="6" spans="1:14" ht="25.5" x14ac:dyDescent="0.35">
      <c r="A6" s="6">
        <v>2</v>
      </c>
      <c r="B6" s="5" t="s">
        <v>15</v>
      </c>
      <c r="C6" s="5" t="s">
        <v>26</v>
      </c>
      <c r="D6" s="11">
        <v>1</v>
      </c>
      <c r="E6" s="8">
        <v>5300</v>
      </c>
      <c r="F6" s="8">
        <f t="shared" ref="F6:F16" si="0">E6*D6</f>
        <v>5300</v>
      </c>
      <c r="G6" s="8">
        <v>8300</v>
      </c>
      <c r="H6" s="8">
        <f t="shared" ref="H6:H16" si="1">G6*D6</f>
        <v>8300</v>
      </c>
      <c r="I6" s="8">
        <v>8600</v>
      </c>
      <c r="J6" s="8">
        <f t="shared" ref="J6:J16" si="2">I6*D6</f>
        <v>8600</v>
      </c>
      <c r="N6" s="13"/>
    </row>
    <row r="7" spans="1:14" x14ac:dyDescent="0.25">
      <c r="A7" s="4">
        <v>3</v>
      </c>
      <c r="B7" s="5" t="s">
        <v>6</v>
      </c>
      <c r="C7" s="5" t="s">
        <v>27</v>
      </c>
      <c r="D7" s="11">
        <v>5</v>
      </c>
      <c r="E7" s="8">
        <v>5300</v>
      </c>
      <c r="F7" s="8">
        <f t="shared" si="0"/>
        <v>26500</v>
      </c>
      <c r="G7" s="8">
        <v>3450</v>
      </c>
      <c r="H7" s="8">
        <f t="shared" si="1"/>
        <v>17250</v>
      </c>
      <c r="I7" s="8">
        <v>6500</v>
      </c>
      <c r="J7" s="8">
        <f t="shared" si="2"/>
        <v>32500</v>
      </c>
    </row>
    <row r="8" spans="1:14" x14ac:dyDescent="0.25">
      <c r="A8" s="6">
        <v>4</v>
      </c>
      <c r="B8" s="5" t="s">
        <v>44</v>
      </c>
      <c r="C8" s="5" t="s">
        <v>28</v>
      </c>
      <c r="D8" s="11">
        <v>1</v>
      </c>
      <c r="E8" s="8">
        <v>8200</v>
      </c>
      <c r="F8" s="8">
        <f t="shared" si="0"/>
        <v>8200</v>
      </c>
      <c r="G8" s="8">
        <v>8100</v>
      </c>
      <c r="H8" s="8">
        <f t="shared" si="1"/>
        <v>8100</v>
      </c>
      <c r="I8" s="8">
        <v>8900</v>
      </c>
      <c r="J8" s="8">
        <f t="shared" si="2"/>
        <v>8900</v>
      </c>
    </row>
    <row r="9" spans="1:14" ht="38.25" x14ac:dyDescent="0.25">
      <c r="A9" s="4">
        <v>5</v>
      </c>
      <c r="B9" s="5" t="s">
        <v>16</v>
      </c>
      <c r="C9" s="5" t="s">
        <v>19</v>
      </c>
      <c r="D9" s="11">
        <v>6</v>
      </c>
      <c r="E9" s="8">
        <v>7400</v>
      </c>
      <c r="F9" s="8">
        <f t="shared" si="0"/>
        <v>44400</v>
      </c>
      <c r="G9" s="8">
        <v>5500</v>
      </c>
      <c r="H9" s="8">
        <f t="shared" si="1"/>
        <v>33000</v>
      </c>
      <c r="I9" s="8">
        <v>7950</v>
      </c>
      <c r="J9" s="8">
        <f t="shared" si="2"/>
        <v>47700</v>
      </c>
    </row>
    <row r="10" spans="1:14" ht="38.25" x14ac:dyDescent="0.25">
      <c r="A10" s="6">
        <v>6</v>
      </c>
      <c r="B10" s="5" t="s">
        <v>16</v>
      </c>
      <c r="C10" s="5" t="s">
        <v>20</v>
      </c>
      <c r="D10" s="11">
        <v>6</v>
      </c>
      <c r="E10" s="8">
        <v>6600</v>
      </c>
      <c r="F10" s="8">
        <f t="shared" si="0"/>
        <v>39600</v>
      </c>
      <c r="G10" s="8">
        <v>5500</v>
      </c>
      <c r="H10" s="8">
        <f t="shared" si="1"/>
        <v>33000</v>
      </c>
      <c r="I10" s="8">
        <v>6900</v>
      </c>
      <c r="J10" s="8">
        <f t="shared" si="2"/>
        <v>41400</v>
      </c>
    </row>
    <row r="11" spans="1:14" x14ac:dyDescent="0.25">
      <c r="A11" s="4">
        <v>7</v>
      </c>
      <c r="B11" s="5" t="s">
        <v>7</v>
      </c>
      <c r="C11" s="5" t="s">
        <v>29</v>
      </c>
      <c r="D11" s="11">
        <v>1</v>
      </c>
      <c r="E11" s="8">
        <v>850</v>
      </c>
      <c r="F11" s="8">
        <f t="shared" si="0"/>
        <v>850</v>
      </c>
      <c r="G11" s="8">
        <v>850</v>
      </c>
      <c r="H11" s="8">
        <f t="shared" si="1"/>
        <v>850</v>
      </c>
      <c r="I11" s="8">
        <v>900</v>
      </c>
      <c r="J11" s="8">
        <f t="shared" si="2"/>
        <v>900</v>
      </c>
    </row>
    <row r="12" spans="1:14" x14ac:dyDescent="0.25">
      <c r="A12" s="6">
        <v>8</v>
      </c>
      <c r="B12" s="5" t="s">
        <v>8</v>
      </c>
      <c r="C12" s="5" t="s">
        <v>30</v>
      </c>
      <c r="D12" s="11">
        <v>1</v>
      </c>
      <c r="E12" s="8">
        <v>500</v>
      </c>
      <c r="F12" s="8">
        <f t="shared" si="0"/>
        <v>500</v>
      </c>
      <c r="G12" s="8">
        <v>420</v>
      </c>
      <c r="H12" s="8">
        <f t="shared" si="1"/>
        <v>420</v>
      </c>
      <c r="I12" s="8">
        <v>550</v>
      </c>
      <c r="J12" s="8">
        <f t="shared" si="2"/>
        <v>550</v>
      </c>
    </row>
    <row r="13" spans="1:14" ht="25.5" x14ac:dyDescent="0.25">
      <c r="A13" s="4">
        <v>9</v>
      </c>
      <c r="B13" s="5" t="s">
        <v>9</v>
      </c>
      <c r="C13" s="5" t="s">
        <v>45</v>
      </c>
      <c r="D13" s="11">
        <v>1</v>
      </c>
      <c r="E13" s="8">
        <v>11800</v>
      </c>
      <c r="F13" s="8">
        <f t="shared" si="0"/>
        <v>11800</v>
      </c>
      <c r="G13" s="8">
        <v>12700</v>
      </c>
      <c r="H13" s="8">
        <f t="shared" si="1"/>
        <v>12700</v>
      </c>
      <c r="I13" s="8">
        <v>11950</v>
      </c>
      <c r="J13" s="8">
        <f t="shared" si="2"/>
        <v>11950</v>
      </c>
    </row>
    <row r="14" spans="1:14" x14ac:dyDescent="0.25">
      <c r="A14" s="6">
        <v>10</v>
      </c>
      <c r="B14" s="5" t="s">
        <v>10</v>
      </c>
      <c r="C14" s="5" t="s">
        <v>46</v>
      </c>
      <c r="D14" s="11">
        <v>2</v>
      </c>
      <c r="E14" s="8">
        <v>8900</v>
      </c>
      <c r="F14" s="8">
        <f t="shared" si="0"/>
        <v>17800</v>
      </c>
      <c r="G14" s="8">
        <v>8850</v>
      </c>
      <c r="H14" s="8">
        <f t="shared" si="1"/>
        <v>17700</v>
      </c>
      <c r="I14" s="8">
        <v>9200</v>
      </c>
      <c r="J14" s="8">
        <f t="shared" si="2"/>
        <v>18400</v>
      </c>
    </row>
    <row r="15" spans="1:14" x14ac:dyDescent="0.25">
      <c r="A15" s="4">
        <v>11</v>
      </c>
      <c r="B15" s="5" t="s">
        <v>40</v>
      </c>
      <c r="C15" s="5" t="s">
        <v>41</v>
      </c>
      <c r="D15" s="11">
        <v>60</v>
      </c>
      <c r="E15" s="8">
        <v>22</v>
      </c>
      <c r="F15" s="8">
        <f t="shared" si="0"/>
        <v>1320</v>
      </c>
      <c r="G15" s="8">
        <v>10</v>
      </c>
      <c r="H15" s="8">
        <f t="shared" si="1"/>
        <v>600</v>
      </c>
      <c r="I15" s="8">
        <v>25</v>
      </c>
      <c r="J15" s="8">
        <f t="shared" si="2"/>
        <v>1500</v>
      </c>
    </row>
    <row r="16" spans="1:14" ht="38.25" x14ac:dyDescent="0.25">
      <c r="A16" s="6">
        <v>12</v>
      </c>
      <c r="B16" s="5" t="s">
        <v>17</v>
      </c>
      <c r="C16" s="5" t="s">
        <v>47</v>
      </c>
      <c r="D16" s="11">
        <v>2</v>
      </c>
      <c r="E16" s="8">
        <v>9500</v>
      </c>
      <c r="F16" s="8">
        <f t="shared" si="0"/>
        <v>19000</v>
      </c>
      <c r="G16" s="8">
        <v>9400</v>
      </c>
      <c r="H16" s="8">
        <f t="shared" si="1"/>
        <v>18800</v>
      </c>
      <c r="I16" s="8">
        <v>10000</v>
      </c>
      <c r="J16" s="8">
        <f t="shared" si="2"/>
        <v>20000</v>
      </c>
    </row>
    <row r="17" spans="1:10" x14ac:dyDescent="0.25">
      <c r="A17" s="6">
        <v>14</v>
      </c>
      <c r="B17" s="26" t="s">
        <v>37</v>
      </c>
      <c r="C17" s="27"/>
      <c r="D17" s="27"/>
      <c r="E17" s="28"/>
      <c r="F17" s="10">
        <f>SUM(F5:F16)</f>
        <v>216270</v>
      </c>
      <c r="G17" s="10"/>
      <c r="H17" s="10">
        <f>SUM(H5:H16)</f>
        <v>183020</v>
      </c>
      <c r="I17" s="10"/>
      <c r="J17" s="10">
        <f>SUM(J5:J16)</f>
        <v>234900</v>
      </c>
    </row>
    <row r="18" spans="1:10" x14ac:dyDescent="0.25">
      <c r="A18" s="4">
        <v>15</v>
      </c>
      <c r="B18" s="23" t="s">
        <v>4</v>
      </c>
      <c r="C18" s="24"/>
      <c r="D18" s="24"/>
      <c r="E18" s="25"/>
      <c r="F18" s="7" t="s">
        <v>33</v>
      </c>
      <c r="G18" s="7"/>
      <c r="H18" s="7" t="s">
        <v>33</v>
      </c>
      <c r="I18" s="7"/>
      <c r="J18" s="7" t="s">
        <v>33</v>
      </c>
    </row>
    <row r="19" spans="1:10" x14ac:dyDescent="0.25">
      <c r="A19" s="6">
        <v>16</v>
      </c>
      <c r="B19" s="29" t="s">
        <v>5</v>
      </c>
      <c r="C19" s="29"/>
      <c r="D19" s="29"/>
      <c r="E19" s="29"/>
      <c r="F19" s="7" t="s">
        <v>34</v>
      </c>
      <c r="G19" s="7"/>
      <c r="H19" s="7" t="s">
        <v>34</v>
      </c>
      <c r="I19" s="7"/>
      <c r="J19" s="7" t="s">
        <v>34</v>
      </c>
    </row>
    <row r="20" spans="1:10" ht="51.75" customHeight="1" x14ac:dyDescent="0.25">
      <c r="A20" s="14" t="s">
        <v>42</v>
      </c>
      <c r="B20" s="15"/>
      <c r="C20" s="15"/>
      <c r="D20" s="15"/>
      <c r="E20" s="15"/>
      <c r="F20" s="15"/>
      <c r="G20" s="15"/>
      <c r="H20" s="15"/>
      <c r="I20" s="15"/>
      <c r="J20" s="15"/>
    </row>
    <row r="21" spans="1:10" ht="14.25" customHeight="1" x14ac:dyDescent="0.25"/>
    <row r="22" spans="1:10" ht="17.25" customHeight="1" x14ac:dyDescent="0.25">
      <c r="A22" t="s">
        <v>53</v>
      </c>
      <c r="C22" s="1" t="s">
        <v>54</v>
      </c>
      <c r="G22" s="1" t="s">
        <v>55</v>
      </c>
    </row>
    <row r="26" spans="1:10" x14ac:dyDescent="0.25">
      <c r="A26" t="s">
        <v>56</v>
      </c>
      <c r="C26" s="1" t="s">
        <v>51</v>
      </c>
      <c r="F26" s="1" t="s">
        <v>49</v>
      </c>
    </row>
    <row r="27" spans="1:10" x14ac:dyDescent="0.25">
      <c r="A27" t="s">
        <v>48</v>
      </c>
      <c r="C27" s="1" t="s">
        <v>52</v>
      </c>
      <c r="F27" s="1" t="s">
        <v>50</v>
      </c>
    </row>
  </sheetData>
  <mergeCells count="13">
    <mergeCell ref="A1:J1"/>
    <mergeCell ref="B18:E18"/>
    <mergeCell ref="B17:E17"/>
    <mergeCell ref="B19:E19"/>
    <mergeCell ref="A2:J2"/>
    <mergeCell ref="A20:J20"/>
    <mergeCell ref="G3:H3"/>
    <mergeCell ref="I3:J3"/>
    <mergeCell ref="A3:A4"/>
    <mergeCell ref="B3:B4"/>
    <mergeCell ref="C3:C4"/>
    <mergeCell ref="D3:D4"/>
    <mergeCell ref="E3:F3"/>
  </mergeCells>
  <phoneticPr fontId="4" type="noConversion"/>
  <pageMargins left="0.7" right="0.7" top="0.75" bottom="0.25" header="0.3" footer="0.3"/>
  <pageSetup paperSize="9" scale="8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AC8ED-9486-4E55-9528-FB95C923F313}">
  <dimension ref="A1:J20"/>
  <sheetViews>
    <sheetView topLeftCell="A10" workbookViewId="0">
      <selection activeCell="L11" sqref="L11"/>
    </sheetView>
  </sheetViews>
  <sheetFormatPr defaultRowHeight="15" x14ac:dyDescent="0.25"/>
  <cols>
    <col min="1" max="1" width="6.42578125" customWidth="1"/>
    <col min="2" max="3" width="22.5703125" style="1" customWidth="1"/>
    <col min="4" max="4" width="5.42578125" style="12" customWidth="1"/>
    <col min="5" max="5" width="11.5703125" style="1" customWidth="1"/>
    <col min="6" max="6" width="13.42578125" style="1" customWidth="1"/>
    <col min="7" max="7" width="11.5703125" style="1" customWidth="1"/>
    <col min="8" max="8" width="13" customWidth="1"/>
    <col min="9" max="9" width="11.5703125" customWidth="1"/>
    <col min="10" max="10" width="12.7109375" customWidth="1"/>
  </cols>
  <sheetData>
    <row r="1" spans="1:10" ht="60" customHeight="1" x14ac:dyDescent="0.25">
      <c r="A1" s="30" t="s">
        <v>39</v>
      </c>
      <c r="B1" s="31"/>
      <c r="C1" s="31"/>
      <c r="D1" s="31"/>
      <c r="E1" s="31"/>
      <c r="F1" s="31"/>
      <c r="G1" s="31"/>
      <c r="H1" s="31"/>
      <c r="I1" s="31"/>
      <c r="J1" s="31"/>
    </row>
    <row r="2" spans="1:10" s="3" customFormat="1" ht="31.5" customHeight="1" x14ac:dyDescent="0.25">
      <c r="A2" s="18" t="s">
        <v>2</v>
      </c>
      <c r="B2" s="20" t="s">
        <v>3</v>
      </c>
      <c r="C2" s="20" t="s">
        <v>13</v>
      </c>
      <c r="D2" s="20" t="s">
        <v>24</v>
      </c>
      <c r="E2" s="16" t="s">
        <v>0</v>
      </c>
      <c r="F2" s="17"/>
      <c r="G2" s="16" t="s">
        <v>1</v>
      </c>
      <c r="H2" s="17"/>
      <c r="I2" s="16" t="s">
        <v>38</v>
      </c>
      <c r="J2" s="17"/>
    </row>
    <row r="3" spans="1:10" s="3" customFormat="1" ht="31.5" customHeight="1" x14ac:dyDescent="0.25">
      <c r="A3" s="19"/>
      <c r="B3" s="21"/>
      <c r="C3" s="21"/>
      <c r="D3" s="21"/>
      <c r="E3" s="9" t="s">
        <v>35</v>
      </c>
      <c r="F3" s="2" t="s">
        <v>36</v>
      </c>
      <c r="G3" s="9" t="s">
        <v>35</v>
      </c>
      <c r="H3" s="2" t="s">
        <v>36</v>
      </c>
      <c r="I3" s="9" t="s">
        <v>35</v>
      </c>
      <c r="J3" s="2" t="s">
        <v>36</v>
      </c>
    </row>
    <row r="4" spans="1:10" ht="25.5" x14ac:dyDescent="0.25">
      <c r="A4" s="4">
        <v>1</v>
      </c>
      <c r="B4" s="5" t="s">
        <v>14</v>
      </c>
      <c r="C4" s="5" t="s">
        <v>25</v>
      </c>
      <c r="D4" s="11">
        <v>1</v>
      </c>
      <c r="E4" s="8">
        <v>41000</v>
      </c>
      <c r="F4" s="8">
        <f>E4*D4</f>
        <v>41000</v>
      </c>
      <c r="G4" s="8">
        <v>32300</v>
      </c>
      <c r="H4" s="8">
        <f>G4*D4</f>
        <v>32300</v>
      </c>
      <c r="I4" s="8">
        <v>42500</v>
      </c>
      <c r="J4" s="8">
        <f>I4*D4</f>
        <v>42500</v>
      </c>
    </row>
    <row r="5" spans="1:10" ht="39.75" customHeight="1" x14ac:dyDescent="0.25">
      <c r="A5" s="6">
        <v>2</v>
      </c>
      <c r="B5" s="5" t="s">
        <v>15</v>
      </c>
      <c r="C5" s="5" t="s">
        <v>26</v>
      </c>
      <c r="D5" s="11">
        <v>1</v>
      </c>
      <c r="E5" s="8">
        <v>5300</v>
      </c>
      <c r="F5" s="8">
        <v>8300</v>
      </c>
      <c r="G5" s="8">
        <v>8300</v>
      </c>
      <c r="H5" s="8">
        <f t="shared" ref="H5:H16" si="0">G5*D5</f>
        <v>8300</v>
      </c>
      <c r="I5" s="8">
        <v>8600</v>
      </c>
      <c r="J5" s="8">
        <f t="shared" ref="J5:J16" si="1">I5*D5</f>
        <v>8600</v>
      </c>
    </row>
    <row r="6" spans="1:10" ht="56.25" customHeight="1" x14ac:dyDescent="0.25">
      <c r="A6" s="4">
        <v>3</v>
      </c>
      <c r="B6" s="5" t="s">
        <v>6</v>
      </c>
      <c r="C6" s="5" t="s">
        <v>27</v>
      </c>
      <c r="D6" s="11">
        <v>5</v>
      </c>
      <c r="E6" s="8">
        <v>5300</v>
      </c>
      <c r="F6" s="8">
        <f t="shared" ref="F6:F16" si="2">E6*D6</f>
        <v>26500</v>
      </c>
      <c r="G6" s="8">
        <v>3450</v>
      </c>
      <c r="H6" s="8">
        <f t="shared" si="0"/>
        <v>17250</v>
      </c>
      <c r="I6" s="8">
        <v>6500</v>
      </c>
      <c r="J6" s="8">
        <f t="shared" si="1"/>
        <v>32500</v>
      </c>
    </row>
    <row r="7" spans="1:10" ht="38.25" x14ac:dyDescent="0.25">
      <c r="A7" s="6">
        <v>4</v>
      </c>
      <c r="B7" s="5" t="s">
        <v>18</v>
      </c>
      <c r="C7" s="5" t="s">
        <v>28</v>
      </c>
      <c r="D7" s="11">
        <v>1</v>
      </c>
      <c r="E7" s="8">
        <v>8200</v>
      </c>
      <c r="F7" s="8">
        <f t="shared" si="2"/>
        <v>8200</v>
      </c>
      <c r="G7" s="8">
        <v>8700</v>
      </c>
      <c r="H7" s="8">
        <f t="shared" si="0"/>
        <v>8700</v>
      </c>
      <c r="I7" s="8">
        <v>8900</v>
      </c>
      <c r="J7" s="8">
        <f t="shared" si="1"/>
        <v>8900</v>
      </c>
    </row>
    <row r="8" spans="1:10" ht="63.75" x14ac:dyDescent="0.25">
      <c r="A8" s="4">
        <v>5</v>
      </c>
      <c r="B8" s="5" t="s">
        <v>16</v>
      </c>
      <c r="C8" s="5" t="s">
        <v>19</v>
      </c>
      <c r="D8" s="11">
        <v>6</v>
      </c>
      <c r="E8" s="8">
        <v>7400</v>
      </c>
      <c r="F8" s="8">
        <f t="shared" si="2"/>
        <v>44400</v>
      </c>
      <c r="G8" s="8">
        <v>5500</v>
      </c>
      <c r="H8" s="8">
        <f t="shared" si="0"/>
        <v>33000</v>
      </c>
      <c r="I8" s="8">
        <v>7950</v>
      </c>
      <c r="J8" s="8">
        <f t="shared" si="1"/>
        <v>47700</v>
      </c>
    </row>
    <row r="9" spans="1:10" ht="63.75" x14ac:dyDescent="0.25">
      <c r="A9" s="6">
        <v>6</v>
      </c>
      <c r="B9" s="5" t="s">
        <v>16</v>
      </c>
      <c r="C9" s="5" t="s">
        <v>20</v>
      </c>
      <c r="D9" s="11">
        <v>6</v>
      </c>
      <c r="E9" s="8">
        <v>6600</v>
      </c>
      <c r="F9" s="8">
        <f t="shared" si="2"/>
        <v>39600</v>
      </c>
      <c r="G9" s="8">
        <v>5500</v>
      </c>
      <c r="H9" s="8">
        <f t="shared" si="0"/>
        <v>33000</v>
      </c>
      <c r="I9" s="8">
        <v>6900</v>
      </c>
      <c r="J9" s="8">
        <f t="shared" si="1"/>
        <v>41400</v>
      </c>
    </row>
    <row r="10" spans="1:10" ht="25.5" x14ac:dyDescent="0.25">
      <c r="A10" s="4">
        <v>7</v>
      </c>
      <c r="B10" s="5" t="s">
        <v>7</v>
      </c>
      <c r="C10" s="5" t="s">
        <v>29</v>
      </c>
      <c r="D10" s="11">
        <v>1</v>
      </c>
      <c r="E10" s="8">
        <v>850</v>
      </c>
      <c r="F10" s="8">
        <f t="shared" si="2"/>
        <v>850</v>
      </c>
      <c r="G10" s="8">
        <v>870</v>
      </c>
      <c r="H10" s="8">
        <f t="shared" si="0"/>
        <v>870</v>
      </c>
      <c r="I10" s="8">
        <v>900</v>
      </c>
      <c r="J10" s="8">
        <f t="shared" si="1"/>
        <v>900</v>
      </c>
    </row>
    <row r="11" spans="1:10" ht="25.5" x14ac:dyDescent="0.25">
      <c r="A11" s="6">
        <v>8</v>
      </c>
      <c r="B11" s="5" t="s">
        <v>8</v>
      </c>
      <c r="C11" s="5" t="s">
        <v>30</v>
      </c>
      <c r="D11" s="11">
        <v>1</v>
      </c>
      <c r="E11" s="8">
        <v>500</v>
      </c>
      <c r="F11" s="8">
        <f t="shared" si="2"/>
        <v>500</v>
      </c>
      <c r="G11" s="8">
        <v>420</v>
      </c>
      <c r="H11" s="8">
        <f t="shared" si="0"/>
        <v>420</v>
      </c>
      <c r="I11" s="8">
        <v>550</v>
      </c>
      <c r="J11" s="8">
        <f t="shared" si="1"/>
        <v>550</v>
      </c>
    </row>
    <row r="12" spans="1:10" ht="38.25" x14ac:dyDescent="0.25">
      <c r="A12" s="4">
        <v>9</v>
      </c>
      <c r="B12" s="5" t="s">
        <v>9</v>
      </c>
      <c r="C12" s="5" t="s">
        <v>22</v>
      </c>
      <c r="D12" s="11">
        <v>1</v>
      </c>
      <c r="E12" s="8">
        <v>11800</v>
      </c>
      <c r="F12" s="8">
        <f t="shared" si="2"/>
        <v>11800</v>
      </c>
      <c r="G12" s="8">
        <v>12800</v>
      </c>
      <c r="H12" s="8">
        <f t="shared" si="0"/>
        <v>12800</v>
      </c>
      <c r="I12" s="8">
        <v>11950</v>
      </c>
      <c r="J12" s="8">
        <f t="shared" si="1"/>
        <v>11950</v>
      </c>
    </row>
    <row r="13" spans="1:10" ht="25.5" x14ac:dyDescent="0.25">
      <c r="A13" s="6">
        <v>10</v>
      </c>
      <c r="B13" s="5" t="s">
        <v>10</v>
      </c>
      <c r="C13" s="5" t="s">
        <v>21</v>
      </c>
      <c r="D13" s="11">
        <v>2</v>
      </c>
      <c r="E13" s="8">
        <v>8900</v>
      </c>
      <c r="F13" s="8">
        <f t="shared" si="2"/>
        <v>17800</v>
      </c>
      <c r="G13" s="8">
        <v>8950</v>
      </c>
      <c r="H13" s="8">
        <f t="shared" si="0"/>
        <v>17900</v>
      </c>
      <c r="I13" s="8">
        <v>9200</v>
      </c>
      <c r="J13" s="8">
        <f t="shared" si="1"/>
        <v>18400</v>
      </c>
    </row>
    <row r="14" spans="1:10" x14ac:dyDescent="0.25">
      <c r="A14" s="4">
        <v>11</v>
      </c>
      <c r="B14" s="5" t="s">
        <v>11</v>
      </c>
      <c r="C14" s="5" t="s">
        <v>31</v>
      </c>
      <c r="D14" s="11">
        <v>60</v>
      </c>
      <c r="E14" s="8">
        <v>22</v>
      </c>
      <c r="F14" s="8">
        <f t="shared" si="2"/>
        <v>1320</v>
      </c>
      <c r="G14" s="8">
        <v>10</v>
      </c>
      <c r="H14" s="8">
        <f t="shared" si="0"/>
        <v>600</v>
      </c>
      <c r="I14" s="8">
        <v>25</v>
      </c>
      <c r="J14" s="8">
        <f t="shared" si="1"/>
        <v>1500</v>
      </c>
    </row>
    <row r="15" spans="1:10" ht="76.5" x14ac:dyDescent="0.25">
      <c r="A15" s="6">
        <v>12</v>
      </c>
      <c r="B15" s="5" t="s">
        <v>17</v>
      </c>
      <c r="C15" s="5" t="s">
        <v>32</v>
      </c>
      <c r="D15" s="11">
        <v>2</v>
      </c>
      <c r="E15" s="8">
        <v>9500</v>
      </c>
      <c r="F15" s="8">
        <f t="shared" si="2"/>
        <v>19000</v>
      </c>
      <c r="G15" s="8">
        <v>9400</v>
      </c>
      <c r="H15" s="8">
        <f t="shared" si="0"/>
        <v>18800</v>
      </c>
      <c r="I15" s="8">
        <v>10000</v>
      </c>
      <c r="J15" s="8">
        <f t="shared" si="1"/>
        <v>20000</v>
      </c>
    </row>
    <row r="16" spans="1:10" ht="38.25" x14ac:dyDescent="0.25">
      <c r="A16" s="4">
        <v>13</v>
      </c>
      <c r="B16" s="5" t="s">
        <v>12</v>
      </c>
      <c r="C16" s="5" t="s">
        <v>23</v>
      </c>
      <c r="D16" s="11">
        <v>1</v>
      </c>
      <c r="E16" s="8">
        <v>33000</v>
      </c>
      <c r="F16" s="8">
        <f t="shared" si="2"/>
        <v>33000</v>
      </c>
      <c r="G16" s="8">
        <v>32500</v>
      </c>
      <c r="H16" s="8">
        <f t="shared" si="0"/>
        <v>32500</v>
      </c>
      <c r="I16" s="8">
        <v>35000</v>
      </c>
      <c r="J16" s="8">
        <f t="shared" si="1"/>
        <v>35000</v>
      </c>
    </row>
    <row r="17" spans="1:10" x14ac:dyDescent="0.25">
      <c r="A17" s="6">
        <v>14</v>
      </c>
      <c r="B17" s="26" t="s">
        <v>37</v>
      </c>
      <c r="C17" s="27"/>
      <c r="D17" s="27"/>
      <c r="E17" s="28"/>
      <c r="F17" s="10">
        <f>SUM(F4:F16)</f>
        <v>252270</v>
      </c>
      <c r="G17" s="10"/>
      <c r="H17" s="10">
        <f>SUM(H4:H16)</f>
        <v>216440</v>
      </c>
      <c r="I17" s="10"/>
      <c r="J17" s="10">
        <f>SUM(J4:J16)</f>
        <v>269900</v>
      </c>
    </row>
    <row r="18" spans="1:10" x14ac:dyDescent="0.25">
      <c r="A18" s="4">
        <v>15</v>
      </c>
      <c r="B18" s="23" t="s">
        <v>4</v>
      </c>
      <c r="C18" s="24"/>
      <c r="D18" s="24"/>
      <c r="E18" s="25"/>
      <c r="F18" s="7" t="s">
        <v>33</v>
      </c>
      <c r="G18" s="7"/>
      <c r="H18" s="7" t="s">
        <v>33</v>
      </c>
      <c r="I18" s="7"/>
      <c r="J18" s="7" t="s">
        <v>33</v>
      </c>
    </row>
    <row r="19" spans="1:10" x14ac:dyDescent="0.25">
      <c r="A19" s="6">
        <v>16</v>
      </c>
      <c r="B19" s="23" t="s">
        <v>5</v>
      </c>
      <c r="C19" s="24"/>
      <c r="D19" s="24"/>
      <c r="E19" s="25"/>
      <c r="F19" s="7" t="s">
        <v>34</v>
      </c>
      <c r="G19" s="7"/>
      <c r="H19" s="7" t="s">
        <v>34</v>
      </c>
      <c r="I19" s="7"/>
      <c r="J19" s="7" t="s">
        <v>34</v>
      </c>
    </row>
    <row r="20" spans="1:10" ht="43.5" customHeight="1" x14ac:dyDescent="0.25">
      <c r="A20" s="32"/>
      <c r="B20" s="32"/>
      <c r="C20" s="32"/>
      <c r="D20" s="32"/>
      <c r="E20" s="32"/>
      <c r="F20" s="32"/>
      <c r="G20" s="32"/>
      <c r="H20" s="32"/>
      <c r="I20" s="32"/>
      <c r="J20" s="32"/>
    </row>
  </sheetData>
  <mergeCells count="12">
    <mergeCell ref="B17:E17"/>
    <mergeCell ref="B18:E18"/>
    <mergeCell ref="B19:E19"/>
    <mergeCell ref="A20:J20"/>
    <mergeCell ref="A1:J1"/>
    <mergeCell ref="A2:A3"/>
    <mergeCell ref="B2:B3"/>
    <mergeCell ref="C2:C3"/>
    <mergeCell ref="D2:D3"/>
    <mergeCell ref="E2:F2"/>
    <mergeCell ref="G2:H2"/>
    <mergeCell ref="I2:J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2026-06-22T09:05:00Z</cp:lastPrinted>
  <dcterms:created xsi:type="dcterms:W3CDTF">2026-06-18T06:31:48Z</dcterms:created>
  <dcterms:modified xsi:type="dcterms:W3CDTF">2026-06-22T12:46:49Z</dcterms:modified>
</cp:coreProperties>
</file>